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13.2.2\ipds\2021\PUBLIKASI\PSDA\OPD\"/>
    </mc:Choice>
  </mc:AlternateContent>
  <bookViews>
    <workbookView xWindow="0" yWindow="0" windowWidth="28800" windowHeight="11835" firstSheet="6" activeTab="9"/>
  </bookViews>
  <sheets>
    <sheet name="6.1.1" sheetId="1" r:id="rId1"/>
    <sheet name="6.1.2 " sheetId="2" r:id="rId2"/>
    <sheet name="7.1.6" sheetId="10" r:id="rId3"/>
    <sheet name="7.1.5" sheetId="9" r:id="rId4"/>
    <sheet name="6.1.3" sheetId="3" r:id="rId5"/>
    <sheet name="10.1.10" sheetId="4" r:id="rId6"/>
    <sheet name="10.1.11" sheetId="5" r:id="rId7"/>
    <sheet name="10.1.12" sheetId="6" r:id="rId8"/>
    <sheet name="10.1.13" sheetId="7" r:id="rId9"/>
    <sheet name="10.2.1" sheetId="8" r:id="rId10"/>
  </sheets>
  <definedNames>
    <definedName name="_xlnm.Print_Area" localSheetId="5">'10.1.10'!$A$1:$E$45</definedName>
    <definedName name="_xlnm.Print_Area" localSheetId="0">'6.1.1'!$A$1:$F$26</definedName>
    <definedName name="_xlnm.Print_Area" localSheetId="1">'6.1.2 '!$A$1:$F$25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8" l="1"/>
  <c r="M27" i="8"/>
  <c r="N27" i="8"/>
  <c r="O27" i="8"/>
  <c r="G11" i="10" l="1"/>
  <c r="F11" i="10"/>
  <c r="E11" i="10"/>
  <c r="W27" i="8"/>
  <c r="V27" i="8"/>
  <c r="U27" i="8"/>
  <c r="T27" i="8"/>
  <c r="S27" i="8"/>
  <c r="H27" i="8"/>
  <c r="G27" i="8"/>
  <c r="F27" i="8"/>
  <c r="E27" i="8"/>
  <c r="D27" i="8"/>
  <c r="L29" i="6"/>
  <c r="K29" i="6"/>
  <c r="J29" i="6"/>
  <c r="F29" i="6"/>
  <c r="E29" i="6"/>
  <c r="D29" i="6"/>
  <c r="H29" i="5"/>
  <c r="G29" i="5"/>
  <c r="F29" i="5"/>
  <c r="E29" i="5"/>
  <c r="D29" i="5"/>
  <c r="E39" i="4"/>
  <c r="F39" i="4" s="1"/>
  <c r="D39" i="4"/>
  <c r="G39" i="4" s="1"/>
  <c r="H39" i="4" s="1"/>
  <c r="F18" i="3" l="1"/>
  <c r="E18" i="3"/>
  <c r="D18" i="3"/>
  <c r="F18" i="2"/>
  <c r="E18" i="2"/>
  <c r="G18" i="2" s="1"/>
  <c r="D18" i="2"/>
  <c r="G13" i="2"/>
  <c r="H22" i="1"/>
  <c r="I21" i="1"/>
  <c r="H21" i="1"/>
  <c r="I20" i="1"/>
  <c r="H20" i="1"/>
  <c r="I19" i="1"/>
  <c r="H19" i="1"/>
  <c r="I18" i="1"/>
  <c r="H18" i="1"/>
  <c r="F18" i="1"/>
  <c r="H12" i="1" s="1"/>
  <c r="E18" i="1"/>
  <c r="D18" i="1"/>
  <c r="G13" i="1"/>
  <c r="G18" i="1" l="1"/>
  <c r="I22" i="1"/>
  <c r="I25" i="1" s="1"/>
</calcChain>
</file>

<file path=xl/sharedStrings.xml><?xml version="1.0" encoding="utf-8"?>
<sst xmlns="http://schemas.openxmlformats.org/spreadsheetml/2006/main" count="305" uniqueCount="169">
  <si>
    <r>
      <rPr>
        <b/>
        <u/>
        <sz val="9"/>
        <rFont val="Calibri"/>
        <family val="2"/>
        <scheme val="minor"/>
      </rPr>
      <t>Tabel</t>
    </r>
    <r>
      <rPr>
        <b/>
        <sz val="9"/>
        <rFont val="Calibri"/>
        <family val="2"/>
        <scheme val="minor"/>
      </rPr>
      <t xml:space="preserve">
</t>
    </r>
    <r>
      <rPr>
        <i/>
        <sz val="9"/>
        <rFont val="Calibri"/>
        <family val="2"/>
        <scheme val="minor"/>
      </rPr>
      <t>Table</t>
    </r>
  </si>
  <si>
    <t>6.1.1</t>
  </si>
  <si>
    <r>
      <t xml:space="preserve">Jenis Industri/
</t>
    </r>
    <r>
      <rPr>
        <i/>
        <sz val="9"/>
        <rFont val="Calibri"/>
        <family val="2"/>
        <scheme val="minor"/>
      </rPr>
      <t>Type of Industry</t>
    </r>
  </si>
  <si>
    <r>
      <t xml:space="preserve">Formal/
</t>
    </r>
    <r>
      <rPr>
        <i/>
        <sz val="9"/>
        <rFont val="Calibri"/>
        <family val="2"/>
        <scheme val="minor"/>
      </rPr>
      <t xml:space="preserve">Formal
</t>
    </r>
    <r>
      <rPr>
        <sz val="9"/>
        <rFont val="Calibri"/>
        <family val="2"/>
        <scheme val="minor"/>
      </rPr>
      <t>(Unit)</t>
    </r>
  </si>
  <si>
    <r>
      <t xml:space="preserve">Non Formal
</t>
    </r>
    <r>
      <rPr>
        <i/>
        <sz val="9"/>
        <rFont val="Calibri"/>
        <family val="2"/>
        <scheme val="minor"/>
      </rPr>
      <t xml:space="preserve">Informal
</t>
    </r>
    <r>
      <rPr>
        <sz val="9"/>
        <rFont val="Calibri"/>
        <family val="2"/>
        <scheme val="minor"/>
      </rPr>
      <t>(Unit)</t>
    </r>
  </si>
  <si>
    <r>
      <t xml:space="preserve">Jumlah
</t>
    </r>
    <r>
      <rPr>
        <i/>
        <sz val="9"/>
        <rFont val="Calibri"/>
        <family val="2"/>
        <scheme val="minor"/>
      </rPr>
      <t xml:space="preserve">Total
</t>
    </r>
    <r>
      <rPr>
        <sz val="9"/>
        <rFont val="Calibri"/>
        <family val="2"/>
        <scheme val="minor"/>
      </rPr>
      <t>(Unit)</t>
    </r>
  </si>
  <si>
    <t>Industri Pangan</t>
  </si>
  <si>
    <t>Hasil Sandang dan Kulit</t>
  </si>
  <si>
    <t>Industri Kimia dan Bahan Bangunan</t>
  </si>
  <si>
    <t xml:space="preserve">Logam Mesin Elektronika </t>
  </si>
  <si>
    <t>Logam Kerajinan</t>
  </si>
  <si>
    <t>Tahun</t>
  </si>
  <si>
    <t>Jumlah Industri</t>
  </si>
  <si>
    <r>
      <t xml:space="preserve">Jumlah/ 
</t>
    </r>
    <r>
      <rPr>
        <i/>
        <sz val="9"/>
        <rFont val="Calibri"/>
        <family val="2"/>
        <scheme val="minor"/>
      </rPr>
      <t>Total</t>
    </r>
  </si>
  <si>
    <t xml:space="preserve"> </t>
  </si>
  <si>
    <r>
      <t xml:space="preserve">Sumber /
</t>
    </r>
    <r>
      <rPr>
        <i/>
        <sz val="9"/>
        <rFont val="Calibri"/>
        <family val="2"/>
        <scheme val="minor"/>
      </rPr>
      <t>Source</t>
    </r>
  </si>
  <si>
    <r>
      <t xml:space="preserve">Dinas Koperasi, UMKM, Pendustrian, Perdagangan, dan Pasar Kab. Pessel/
</t>
    </r>
    <r>
      <rPr>
        <i/>
        <sz val="9"/>
        <rFont val="Calibri"/>
        <family val="2"/>
        <scheme val="minor"/>
      </rPr>
      <t>Cooperatives, SMME, Industry,Trade dan Markets  Agency of Pessel Regency.</t>
    </r>
  </si>
  <si>
    <t>6.1.2</t>
  </si>
  <si>
    <r>
      <t xml:space="preserve">Jenis Industri/
</t>
    </r>
    <r>
      <rPr>
        <i/>
        <sz val="9"/>
        <rFont val="Calibri"/>
        <family val="2"/>
        <scheme val="minor"/>
      </rPr>
      <t>Kind of Industries</t>
    </r>
  </si>
  <si>
    <r>
      <t xml:space="preserve">Formal/
</t>
    </r>
    <r>
      <rPr>
        <i/>
        <sz val="9"/>
        <rFont val="Calibri"/>
        <family val="2"/>
        <scheme val="minor"/>
      </rPr>
      <t xml:space="preserve">Formal
</t>
    </r>
    <r>
      <rPr>
        <sz val="9"/>
        <rFont val="Calibri"/>
        <family val="2"/>
        <scheme val="minor"/>
      </rPr>
      <t>(Orang)</t>
    </r>
  </si>
  <si>
    <r>
      <t xml:space="preserve">Non Formal
</t>
    </r>
    <r>
      <rPr>
        <i/>
        <sz val="9"/>
        <rFont val="Calibri"/>
        <family val="2"/>
        <scheme val="minor"/>
      </rPr>
      <t xml:space="preserve">Informal
</t>
    </r>
    <r>
      <rPr>
        <sz val="9"/>
        <rFont val="Calibri"/>
        <family val="2"/>
        <scheme val="minor"/>
      </rPr>
      <t>(Orang)</t>
    </r>
  </si>
  <si>
    <r>
      <t xml:space="preserve">Jumlah
</t>
    </r>
    <r>
      <rPr>
        <i/>
        <sz val="9"/>
        <rFont val="Calibri"/>
        <family val="2"/>
        <scheme val="minor"/>
      </rPr>
      <t xml:space="preserve">Total
</t>
    </r>
    <r>
      <rPr>
        <sz val="9"/>
        <rFont val="Calibri"/>
        <family val="2"/>
        <scheme val="minor"/>
      </rPr>
      <t>(Orang)</t>
    </r>
  </si>
  <si>
    <t>6.1.3</t>
  </si>
  <si>
    <r>
      <t xml:space="preserve">Formal/
</t>
    </r>
    <r>
      <rPr>
        <i/>
        <sz val="9"/>
        <rFont val="Calibri"/>
        <family val="2"/>
        <scheme val="minor"/>
      </rPr>
      <t xml:space="preserve">Formal
</t>
    </r>
    <r>
      <rPr>
        <sz val="9"/>
        <rFont val="Calibri"/>
        <family val="2"/>
        <scheme val="minor"/>
      </rPr>
      <t>(Rp.000)</t>
    </r>
  </si>
  <si>
    <r>
      <t xml:space="preserve">Non Formal
</t>
    </r>
    <r>
      <rPr>
        <i/>
        <sz val="9"/>
        <rFont val="Calibri"/>
        <family val="2"/>
        <scheme val="minor"/>
      </rPr>
      <t xml:space="preserve">Informal
</t>
    </r>
    <r>
      <rPr>
        <sz val="9"/>
        <rFont val="Calibri"/>
        <family val="2"/>
        <scheme val="minor"/>
      </rPr>
      <t>(Rp.000)</t>
    </r>
  </si>
  <si>
    <r>
      <t xml:space="preserve">Jumlah
</t>
    </r>
    <r>
      <rPr>
        <i/>
        <sz val="9"/>
        <rFont val="Calibri"/>
        <family val="2"/>
        <scheme val="minor"/>
      </rPr>
      <t xml:space="preserve">Total
</t>
    </r>
    <r>
      <rPr>
        <sz val="9"/>
        <rFont val="Calibri"/>
        <family val="2"/>
        <scheme val="minor"/>
      </rPr>
      <t>(Rp.000)</t>
    </r>
  </si>
  <si>
    <r>
      <t xml:space="preserve">Dinas Koperasi, UMKM, Pendustrian, Perdagangan, dan Pasar Kab. Pesisir Selatan/
</t>
    </r>
    <r>
      <rPr>
        <i/>
        <sz val="9"/>
        <rFont val="Calibri"/>
        <family val="2"/>
        <scheme val="minor"/>
      </rPr>
      <t>Cooperatives, SMME, Industry,Trade dan Markets  Agency of Pessel Regency.</t>
    </r>
  </si>
  <si>
    <t>10.1.10</t>
  </si>
  <si>
    <t>Jenis  Koperasi</t>
  </si>
  <si>
    <r>
      <t xml:space="preserve">Banyaknya/
</t>
    </r>
    <r>
      <rPr>
        <i/>
        <sz val="9"/>
        <rFont val="Calibri"/>
        <family val="2"/>
        <scheme val="minor"/>
      </rPr>
      <t xml:space="preserve">Number of
</t>
    </r>
    <r>
      <rPr>
        <sz val="9"/>
        <rFont val="Calibri"/>
        <family val="2"/>
        <scheme val="minor"/>
      </rPr>
      <t>(Buah)</t>
    </r>
  </si>
  <si>
    <r>
      <t xml:space="preserve">Anggota / 
</t>
    </r>
    <r>
      <rPr>
        <i/>
        <sz val="9"/>
        <rFont val="Calibri"/>
        <family val="2"/>
        <scheme val="minor"/>
      </rPr>
      <t xml:space="preserve">Member
</t>
    </r>
    <r>
      <rPr>
        <sz val="9"/>
        <rFont val="Calibri"/>
        <family val="2"/>
        <scheme val="minor"/>
      </rPr>
      <t>(Orang)</t>
    </r>
  </si>
  <si>
    <t>Koperasi Unit Desa (KUD)</t>
  </si>
  <si>
    <t>KOPONTREN</t>
  </si>
  <si>
    <t>KOPINKRA</t>
  </si>
  <si>
    <t>Koperasi Pegawai Negeri ( KPN )</t>
  </si>
  <si>
    <t>KOPKAR</t>
  </si>
  <si>
    <t>Kop. Angkatan Darat</t>
  </si>
  <si>
    <t>Kop. Kepolisian</t>
  </si>
  <si>
    <t>Koperasi Serba Usaha ( KSU )</t>
  </si>
  <si>
    <t>KOPPAS</t>
  </si>
  <si>
    <t>Koperasi Simpan Pinjam</t>
  </si>
  <si>
    <t>Kop. Angkutan Darat</t>
  </si>
  <si>
    <t>Kop. Angkutan Laut</t>
  </si>
  <si>
    <t>Koperasi Wanita</t>
  </si>
  <si>
    <t>Koperasi Profesi</t>
  </si>
  <si>
    <t>Koperasi Veteran</t>
  </si>
  <si>
    <t>Koperasi PEPABRI</t>
  </si>
  <si>
    <t>Koperasi Pertambangan/PKL</t>
  </si>
  <si>
    <t>Koperasi Perkebunan</t>
  </si>
  <si>
    <t>Koperasi Tani</t>
  </si>
  <si>
    <t>Koperasi BMT</t>
  </si>
  <si>
    <t>Koperasi Mesjid</t>
  </si>
  <si>
    <t>Koperasi Wredatama</t>
  </si>
  <si>
    <t>Koperasi Peternakan</t>
  </si>
  <si>
    <t>Koperasi Nelayan</t>
  </si>
  <si>
    <t>Koperasi Kehutanan</t>
  </si>
  <si>
    <t>Koperasi Lainnya</t>
  </si>
  <si>
    <r>
      <t xml:space="preserve">Jumlah /
</t>
    </r>
    <r>
      <rPr>
        <i/>
        <sz val="9"/>
        <rFont val="Calibri"/>
        <family val="2"/>
        <scheme val="minor"/>
      </rPr>
      <t>Total</t>
    </r>
  </si>
  <si>
    <t>Dinas Koperasi, UMKM, Pendustrian, Perdagangan dan Pasar Kab. Pessel/
Department of Cooperatives, SMME, Industry, Trade dan Markets Pessel Regency.</t>
  </si>
  <si>
    <t>10.1.11</t>
  </si>
  <si>
    <r>
      <t xml:space="preserve">Kecamatan /
</t>
    </r>
    <r>
      <rPr>
        <i/>
        <sz val="9"/>
        <rFont val="Calibri"/>
        <family val="2"/>
        <scheme val="minor"/>
      </rPr>
      <t>Sub-District</t>
    </r>
  </si>
  <si>
    <t>Status Koperasi</t>
  </si>
  <si>
    <r>
      <t xml:space="preserve">Jumlah/
</t>
    </r>
    <r>
      <rPr>
        <i/>
        <sz val="9"/>
        <rFont val="Calibri"/>
        <family val="2"/>
        <scheme val="minor"/>
      </rPr>
      <t>Total</t>
    </r>
  </si>
  <si>
    <t>KUD</t>
  </si>
  <si>
    <t>KPR</t>
  </si>
  <si>
    <t>Lainnya</t>
  </si>
  <si>
    <t>Silaut</t>
  </si>
  <si>
    <t>Lunang</t>
  </si>
  <si>
    <t>Basa Ampek Balai Tapan</t>
  </si>
  <si>
    <t>Ranah Ampek Hulu Tapan</t>
  </si>
  <si>
    <t>Pancung Soal</t>
  </si>
  <si>
    <t>Airpura</t>
  </si>
  <si>
    <t>Linggo Sari Baganti</t>
  </si>
  <si>
    <t>Ranah Pesisir</t>
  </si>
  <si>
    <t>Lengayang</t>
  </si>
  <si>
    <t>Sutera</t>
  </si>
  <si>
    <t>Batang kapas</t>
  </si>
  <si>
    <t>IV Jurai</t>
  </si>
  <si>
    <t>Bayang</t>
  </si>
  <si>
    <t>IV Nagari Bayang Utara</t>
  </si>
  <si>
    <t>Koto XI Tarusan</t>
  </si>
  <si>
    <r>
      <t xml:space="preserve"> Jumlah / </t>
    </r>
    <r>
      <rPr>
        <i/>
        <sz val="9"/>
        <rFont val="Calibri"/>
        <family val="2"/>
        <scheme val="minor"/>
      </rPr>
      <t>Total</t>
    </r>
  </si>
  <si>
    <t>10.1.12</t>
  </si>
  <si>
    <r>
      <t xml:space="preserve">Lanjutan Tabel/ </t>
    </r>
    <r>
      <rPr>
        <b/>
        <i/>
        <sz val="9"/>
        <rFont val="Calibri"/>
        <family val="2"/>
        <scheme val="minor"/>
      </rPr>
      <t>Continued Table</t>
    </r>
    <r>
      <rPr>
        <b/>
        <sz val="9"/>
        <rFont val="Calibri"/>
        <family val="2"/>
        <scheme val="minor"/>
      </rPr>
      <t xml:space="preserve"> 10.1.12</t>
    </r>
  </si>
  <si>
    <r>
      <t xml:space="preserve">Simpanan/
</t>
    </r>
    <r>
      <rPr>
        <i/>
        <sz val="9"/>
        <rFont val="Calibri"/>
        <family val="2"/>
        <scheme val="minor"/>
      </rPr>
      <t>Saving</t>
    </r>
  </si>
  <si>
    <r>
      <t xml:space="preserve">Cadangan/
</t>
    </r>
    <r>
      <rPr>
        <i/>
        <sz val="9"/>
        <rFont val="Calibri"/>
        <family val="2"/>
        <scheme val="minor"/>
      </rPr>
      <t>Reserve</t>
    </r>
  </si>
  <si>
    <r>
      <t xml:space="preserve">Hutang /
</t>
    </r>
    <r>
      <rPr>
        <i/>
        <sz val="9"/>
        <rFont val="Calibri"/>
        <family val="2"/>
        <scheme val="minor"/>
      </rPr>
      <t>Debt</t>
    </r>
  </si>
  <si>
    <t>Volume Usaha/
Business Volume</t>
  </si>
  <si>
    <r>
      <t xml:space="preserve">SHU /
</t>
    </r>
    <r>
      <rPr>
        <i/>
        <sz val="9"/>
        <rFont val="Calibri"/>
        <family val="2"/>
        <scheme val="minor"/>
      </rPr>
      <t>Dividends</t>
    </r>
  </si>
  <si>
    <r>
      <t xml:space="preserve">Dana-dana/
</t>
    </r>
    <r>
      <rPr>
        <i/>
        <sz val="9"/>
        <rFont val="Calibri"/>
        <family val="2"/>
        <scheme val="minor"/>
      </rPr>
      <t>Funds</t>
    </r>
  </si>
  <si>
    <r>
      <t>Jumlah /</t>
    </r>
    <r>
      <rPr>
        <i/>
        <sz val="9"/>
        <rFont val="Calibri"/>
        <family val="2"/>
        <scheme val="minor"/>
      </rPr>
      <t xml:space="preserve"> Total</t>
    </r>
  </si>
  <si>
    <r>
      <t xml:space="preserve">Dinas Koperasi, UMKM, Pendustrian, Perdagangan dan Pasar Kab. Pessel/
</t>
    </r>
    <r>
      <rPr>
        <i/>
        <sz val="9"/>
        <rFont val="Calibri"/>
        <family val="2"/>
        <scheme val="minor"/>
      </rPr>
      <t>Department of Cooperatives, SMME, Industry, Trade dan Markets Pessel Regency.</t>
    </r>
  </si>
  <si>
    <t>Tabel</t>
  </si>
  <si>
    <t>10.1.13</t>
  </si>
  <si>
    <t>Table</t>
  </si>
  <si>
    <r>
      <t xml:space="preserve">Tipe Badan Hukum                                     </t>
    </r>
    <r>
      <rPr>
        <b/>
        <i/>
        <sz val="9"/>
        <color theme="1"/>
        <rFont val="Calibri"/>
        <family val="2"/>
      </rPr>
      <t>Type of Business Entity</t>
    </r>
  </si>
  <si>
    <t>(1)</t>
  </si>
  <si>
    <t>(2)</t>
  </si>
  <si>
    <t>(3)</t>
  </si>
  <si>
    <t>(4)</t>
  </si>
  <si>
    <t>(5)</t>
  </si>
  <si>
    <t>(6)</t>
  </si>
  <si>
    <t>Perseroan Terbatas</t>
  </si>
  <si>
    <t>.....</t>
  </si>
  <si>
    <t>CV/Firma</t>
  </si>
  <si>
    <t>Koperasi</t>
  </si>
  <si>
    <t>Perorangan</t>
  </si>
  <si>
    <r>
      <t>Jumlah/</t>
    </r>
    <r>
      <rPr>
        <b/>
        <i/>
        <sz val="9"/>
        <color theme="1"/>
        <rFont val="Calibri"/>
        <family val="2"/>
      </rPr>
      <t>Total</t>
    </r>
  </si>
  <si>
    <r>
      <t xml:space="preserve">Sumber /
</t>
    </r>
    <r>
      <rPr>
        <i/>
        <sz val="9"/>
        <rFont val="Calibri"/>
        <family val="2"/>
      </rPr>
      <t>Source</t>
    </r>
  </si>
  <si>
    <t>10.2.1</t>
  </si>
  <si>
    <r>
      <t xml:space="preserve">Bulan/
</t>
    </r>
    <r>
      <rPr>
        <i/>
        <sz val="9"/>
        <rFont val="Calibri"/>
        <family val="2"/>
        <scheme val="minor"/>
      </rPr>
      <t>Month</t>
    </r>
  </si>
  <si>
    <r>
      <t xml:space="preserve">Komoditi / </t>
    </r>
    <r>
      <rPr>
        <i/>
        <sz val="9"/>
        <rFont val="Calibri"/>
        <family val="2"/>
        <scheme val="minor"/>
      </rPr>
      <t>Commodities</t>
    </r>
  </si>
  <si>
    <r>
      <t xml:space="preserve">Karet/
</t>
    </r>
    <r>
      <rPr>
        <i/>
        <sz val="9"/>
        <rFont val="Calibri"/>
        <family val="2"/>
        <scheme val="minor"/>
      </rPr>
      <t>Rubber</t>
    </r>
  </si>
  <si>
    <r>
      <t xml:space="preserve">Kopi/
</t>
    </r>
    <r>
      <rPr>
        <i/>
        <sz val="9"/>
        <rFont val="Calibri"/>
        <family val="2"/>
        <scheme val="minor"/>
      </rPr>
      <t>Coffee</t>
    </r>
  </si>
  <si>
    <r>
      <t xml:space="preserve">Cengkeh/
</t>
    </r>
    <r>
      <rPr>
        <i/>
        <sz val="9"/>
        <rFont val="Calibri"/>
        <family val="2"/>
        <scheme val="minor"/>
      </rPr>
      <t>Clove</t>
    </r>
  </si>
  <si>
    <r>
      <t xml:space="preserve">Kulit Manis/
</t>
    </r>
    <r>
      <rPr>
        <i/>
        <sz val="9"/>
        <rFont val="Calibri"/>
        <family val="2"/>
        <scheme val="minor"/>
      </rPr>
      <t>Cinnamon</t>
    </r>
  </si>
  <si>
    <r>
      <t xml:space="preserve">Gambir/
</t>
    </r>
    <r>
      <rPr>
        <i/>
        <sz val="9"/>
        <rFont val="Calibri"/>
        <family val="2"/>
        <scheme val="minor"/>
      </rPr>
      <t>Gambir</t>
    </r>
  </si>
  <si>
    <r>
      <t xml:space="preserve">Kopra/
</t>
    </r>
    <r>
      <rPr>
        <i/>
        <sz val="9"/>
        <rFont val="Calibri"/>
        <family val="2"/>
        <scheme val="minor"/>
      </rPr>
      <t>Copra</t>
    </r>
  </si>
  <si>
    <r>
      <t xml:space="preserve">Rumput Laut/
</t>
    </r>
    <r>
      <rPr>
        <i/>
        <sz val="9"/>
        <rFont val="Calibri"/>
        <family val="2"/>
        <scheme val="minor"/>
      </rPr>
      <t>Algae</t>
    </r>
  </si>
  <si>
    <r>
      <t xml:space="preserve">Pala/
</t>
    </r>
    <r>
      <rPr>
        <i/>
        <sz val="9"/>
        <rFont val="Calibri"/>
        <family val="2"/>
        <scheme val="minor"/>
      </rPr>
      <t>Nutmeg</t>
    </r>
  </si>
  <si>
    <r>
      <t xml:space="preserve">Pinang/
</t>
    </r>
    <r>
      <rPr>
        <i/>
        <sz val="9"/>
        <rFont val="Calibri"/>
        <family val="2"/>
        <scheme val="minor"/>
      </rPr>
      <t>Areca Nut</t>
    </r>
  </si>
  <si>
    <r>
      <t xml:space="preserve">Gagang Cengkeh/
</t>
    </r>
    <r>
      <rPr>
        <i/>
        <sz val="9"/>
        <rFont val="Calibri"/>
        <family val="2"/>
        <scheme val="minor"/>
      </rPr>
      <t>Stick Clove</t>
    </r>
  </si>
  <si>
    <r>
      <t xml:space="preserve">Kapulaga/
</t>
    </r>
    <r>
      <rPr>
        <i/>
        <sz val="9"/>
        <rFont val="Calibri"/>
        <family val="2"/>
        <scheme val="minor"/>
      </rPr>
      <t>Kapulaga</t>
    </r>
  </si>
  <si>
    <r>
      <t xml:space="preserve">Jahe/
</t>
    </r>
    <r>
      <rPr>
        <i/>
        <sz val="9"/>
        <rFont val="Calibri"/>
        <family val="2"/>
        <scheme val="minor"/>
      </rPr>
      <t>Ginger</t>
    </r>
  </si>
  <si>
    <r>
      <t xml:space="preserve">Bunga Pala/
</t>
    </r>
    <r>
      <rPr>
        <i/>
        <sz val="9"/>
        <rFont val="Calibri"/>
        <family val="2"/>
        <scheme val="minor"/>
      </rPr>
      <t>Nutmeg Flower</t>
    </r>
  </si>
  <si>
    <r>
      <t xml:space="preserve">Manau/
</t>
    </r>
    <r>
      <rPr>
        <i/>
        <sz val="9"/>
        <rFont val="Calibri"/>
        <family val="2"/>
        <scheme val="minor"/>
      </rPr>
      <t>Stick</t>
    </r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</si>
  <si>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</si>
  <si>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</si>
  <si>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</si>
  <si>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</si>
  <si>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</si>
  <si>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</si>
  <si>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</si>
  <si>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</si>
  <si>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</si>
  <si>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</si>
  <si>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>November</t>
  </si>
  <si>
    <t>Desember</t>
  </si>
  <si>
    <r>
      <t xml:space="preserve">Rata-rata
</t>
    </r>
    <r>
      <rPr>
        <i/>
        <sz val="9"/>
        <rFont val="Calibri"/>
        <family val="2"/>
        <scheme val="minor"/>
      </rPr>
      <t>Average</t>
    </r>
  </si>
  <si>
    <t>7.1.5</t>
  </si>
  <si>
    <r>
      <t xml:space="preserve">Pedagang Besar/
</t>
    </r>
    <r>
      <rPr>
        <i/>
        <sz val="9"/>
        <rFont val="Calibri"/>
        <family val="2"/>
        <scheme val="minor"/>
      </rPr>
      <t>Wholesaler</t>
    </r>
  </si>
  <si>
    <r>
      <t xml:space="preserve">Pedagang Menengah/
</t>
    </r>
    <r>
      <rPr>
        <i/>
        <sz val="9"/>
        <rFont val="Calibri"/>
        <family val="2"/>
        <scheme val="minor"/>
      </rPr>
      <t>Medium Trader</t>
    </r>
  </si>
  <si>
    <r>
      <t xml:space="preserve">Pedagang Kecil/
</t>
    </r>
    <r>
      <rPr>
        <i/>
        <sz val="9"/>
        <rFont val="Calibri"/>
        <family val="2"/>
        <scheme val="minor"/>
      </rPr>
      <t>Small Trader</t>
    </r>
  </si>
  <si>
    <r>
      <t xml:space="preserve">Dinas Koperasi, UMKM,  Perdagangan dan Pendustrian, Kab. Pessel/
</t>
    </r>
    <r>
      <rPr>
        <i/>
        <sz val="9"/>
        <rFont val="Calibri"/>
        <family val="2"/>
        <scheme val="minor"/>
      </rPr>
      <t>Department of Cooperatives, SMME, Industry, Trade dan Markets Pessel Regency.</t>
    </r>
  </si>
  <si>
    <t>7.1.6</t>
  </si>
  <si>
    <r>
      <t>Pasar/</t>
    </r>
    <r>
      <rPr>
        <i/>
        <sz val="9"/>
        <color theme="1"/>
        <rFont val="Calibri"/>
        <family val="2"/>
      </rPr>
      <t>Market</t>
    </r>
  </si>
  <si>
    <r>
      <t>Toko/</t>
    </r>
    <r>
      <rPr>
        <i/>
        <sz val="9"/>
        <color theme="1"/>
        <rFont val="Calibri"/>
        <family val="2"/>
      </rPr>
      <t>Store</t>
    </r>
  </si>
  <si>
    <t>Kios</t>
  </si>
  <si>
    <t>Warung</t>
  </si>
  <si>
    <t>JUMLAH USAHA INDUSTRI KECIL 
MENURUT JENIS INDUSTR I DI KABUPATEN PESISIR SELATAN, 2020</t>
  </si>
  <si>
    <t>Number of Small Industries by Type in Pesisir Selatan Regency, 2020</t>
  </si>
  <si>
    <t>JUMLAH TENAGA KERJA INDUSTRI
MENURUT JENIS INDUSTRI DI KABUPATEN PESISIR SELATAN, 2020</t>
  </si>
  <si>
    <t>Number of Labors in Small Industry by Type in Pesisir Selatan Regency, 2020</t>
  </si>
  <si>
    <t>Number of Trading Facilities by Type of Facility in Pasuruan, 2015-2020</t>
  </si>
  <si>
    <t>JUMLAH PEDAGANG MENURUT KECAMATAN DI KABUPATEN PESISIR SELATAN, 2020</t>
  </si>
  <si>
    <t>Number of Merchants by Subdistrict in Pesisir Selatan Regency, 2020</t>
  </si>
  <si>
    <t>NILAI PRODUKSI INDUSTRI KECIL MENURUT JENIS INDUSTRI DI KABUPATEN PESISIR SELATAN, 2020</t>
  </si>
  <si>
    <t>Production Value of Smaal Industries by Type in Pesisir Selatan Regency, 2020</t>
  </si>
  <si>
    <t>JUMLAH KOPERASI DAN JUMLAH ANGGOTA 
MENURUT JENIS KOPERASI DI KABUPATEN PESISIR SELATAN, 2020</t>
  </si>
  <si>
    <t>Number of Cooperatives and Member of Cooperative 
by Type in Pesisir Selatan Regency, 2020</t>
  </si>
  <si>
    <t>JUMLAH KUD MENURUT KECAMATAN DAN STATUS DI KABUPATEN PESISIR SELATAN , 2020</t>
  </si>
  <si>
    <t>Number of Village Unit Cooperatives by Sub-District and Status in Pesisir Selatan Regency, 2020</t>
  </si>
  <si>
    <t>JUMLAH SIMPANAN, CADANGAN, HUTANG, VOLUME USAHA 
DAN SISA HASIL USAHA (SHU) KOPERASI (Rp.000), 2020</t>
  </si>
  <si>
    <t>Number of Saving, Reserve, Debt, Business Volume, and 
Dividends of Village Unit Cooperative (Rp. 000), 2020</t>
  </si>
  <si>
    <t>Number of Establishments by Type of Business Entity in Pesisir Selatan Regency, 2015-2020</t>
  </si>
  <si>
    <t>The Average Price of Export Commodity by Month in Pesisir Selatan Regency (Rp/Kg), 2020</t>
  </si>
  <si>
    <t>HARGA RATA-RATA KOMODITI EKSPOR MENURUT BULAN DI KABUPATEN PESISIR SELATAN (RP/KG), 2020</t>
  </si>
  <si>
    <t>Jumlah Perusahaan Menurut Bentuk Badan Hukum di Kabupaten Pesisir Selatan, 2016-2020</t>
  </si>
  <si>
    <t>Jumlah Sarana Perdagangan Menurut Jenisnya di Kabupaten Pesisir Selatan,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</si>
</sst>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(* #,##0_);_(* \(#,##0\);_(* &quot;-&quot;_);_(@_)"/>
    <numFmt numFmtId="43" formatCode="_(* #,##0.00_);_(* \(#,##0.00\);_(* &quot;-&quot;??_);_(@_)"/>
    <numFmt numFmtId="164" formatCode="\(#\)"/>
    <numFmt numFmtId="165" formatCode="#,##0;\(#,##0\);&quot;-&quot;;_(@_)"/>
    <numFmt numFmtId="166" formatCode="#\ ##0;\(#\ ##0\);&quot;-&quot;;_(@_)"/>
    <numFmt numFmtId="167" formatCode="#\ ###\ ##0;\(#\ ###\ ##0\);&quot;-&quot;;_(@_)"/>
    <numFmt numFmtId="168" formatCode="0.0000"/>
    <numFmt numFmtId="169" formatCode="#\ ###\ ##0.00;\(#\ ###\ ##0.00\);&quot;-&quot;;_(@_)"/>
    <numFmt numFmtId="170" formatCode="##\ ###\ ##0.00;\(##\ ###\ ##0.00\);&quot;-&quot;;_(@_)"/>
    <numFmt numFmtId="171" formatCode="#\ ##0;\ \(#\ ##0\);\ &quot;-&quot;;_(@_)"/>
    <numFmt numFmtId="172" formatCode="#\ ###\ ##0"/>
    <numFmt numFmtId="173" formatCode="#\ ###\ ##0.00"/>
    <numFmt numFmtId="174" formatCode="_(* #.##0.00_);_(* \(#.##0.00\);_(* &quot;-&quot;??_);_(@_)"/>
  </numFmts>
  <fonts count="25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9"/>
      <color theme="1"/>
      <name val="Calibri"/>
      <family val="2"/>
      <charset val="1"/>
    </font>
    <font>
      <b/>
      <sz val="9"/>
      <color theme="1"/>
      <name val="Calibri"/>
      <family val="2"/>
    </font>
    <font>
      <sz val="11"/>
      <color theme="1"/>
      <name val="Calibri"/>
      <family val="2"/>
      <charset val="1"/>
      <scheme val="minor"/>
    </font>
    <font>
      <b/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</font>
    <font>
      <b/>
      <sz val="8"/>
      <color theme="1"/>
      <name val="Calibri"/>
      <family val="2"/>
      <charset val="1"/>
    </font>
    <font>
      <sz val="8"/>
      <color theme="1"/>
      <name val="Calibri"/>
      <family val="2"/>
      <charset val="1"/>
    </font>
    <font>
      <sz val="9"/>
      <color theme="1"/>
      <name val="Calibri"/>
      <family val="2"/>
    </font>
    <font>
      <sz val="7"/>
      <color theme="1"/>
      <name val="Calibri"/>
      <family val="2"/>
      <charset val="1"/>
    </font>
    <font>
      <b/>
      <sz val="8"/>
      <color theme="1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b/>
      <sz val="11"/>
      <color theme="1"/>
      <name val="Calibri"/>
      <family val="2"/>
    </font>
    <font>
      <i/>
      <sz val="9"/>
      <color theme="1"/>
      <name val="Calibri"/>
      <family val="2"/>
    </font>
    <font>
      <sz val="11"/>
      <color theme="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9"/>
      </patternFill>
    </fill>
    <fill>
      <patternFill patternType="gray125">
        <fgColor indexed="9"/>
      </patternFill>
    </fill>
    <fill>
      <patternFill patternType="lightDown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solid">
        <fgColor indexed="65"/>
        <bgColor indexed="8"/>
      </patternFill>
    </fill>
    <fill>
      <patternFill patternType="lightDown">
        <fgColor indexed="9"/>
        <bgColor theme="0"/>
      </patternFill>
    </fill>
    <fill>
      <patternFill patternType="solid">
        <fgColor theme="0"/>
        <bgColor indexed="9"/>
      </patternFill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double">
        <color theme="1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 style="double">
        <color theme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0">
    <xf numFmtId="0" fontId="0" fillId="0" borderId="0"/>
    <xf numFmtId="43" fontId="8" fillId="0" borderId="0" applyFont="0" applyFill="0" applyBorder="0" applyAlignment="0" applyProtection="0"/>
    <xf numFmtId="49" fontId="10" fillId="0" borderId="0" applyProtection="0">
      <alignment horizontal="left" vertical="center" wrapText="1"/>
    </xf>
    <xf numFmtId="0" fontId="12" fillId="0" borderId="0"/>
    <xf numFmtId="0" fontId="15" fillId="0" borderId="10" applyProtection="0">
      <alignment horizontal="center" vertical="center" wrapText="1"/>
      <protection locked="0"/>
    </xf>
    <xf numFmtId="49" fontId="16" fillId="0" borderId="12" applyProtection="0">
      <alignment horizontal="center" vertical="center" wrapText="1"/>
    </xf>
    <xf numFmtId="49" fontId="18" fillId="0" borderId="0" applyProtection="0">
      <alignment horizontal="left" vertical="center" wrapText="1"/>
    </xf>
    <xf numFmtId="173" fontId="18" fillId="0" borderId="0" applyProtection="0">
      <alignment horizontal="right" vertical="center" indent="5"/>
    </xf>
    <xf numFmtId="173" fontId="19" fillId="0" borderId="13" applyProtection="0">
      <alignment horizontal="center" vertical="center" wrapText="1"/>
    </xf>
    <xf numFmtId="49" fontId="16" fillId="0" borderId="14" applyProtection="0">
      <alignment horizontal="center" vertical="center" wrapText="1"/>
    </xf>
  </cellStyleXfs>
  <cellXfs count="213">
    <xf numFmtId="0" fontId="0" fillId="0" borderId="0" xfId="0"/>
    <xf numFmtId="0" fontId="5" fillId="0" borderId="0" xfId="0" applyFont="1"/>
    <xf numFmtId="0" fontId="6" fillId="2" borderId="0" xfId="0" applyFont="1" applyFill="1" applyBorder="1" applyAlignment="1" applyProtection="1">
      <alignment horizontal="center"/>
    </xf>
    <xf numFmtId="0" fontId="6" fillId="2" borderId="0" xfId="0" applyFont="1" applyFill="1" applyBorder="1"/>
    <xf numFmtId="0" fontId="6" fillId="3" borderId="1" xfId="0" applyFont="1" applyFill="1" applyBorder="1" applyAlignment="1">
      <alignment horizontal="centerContinuous"/>
    </xf>
    <xf numFmtId="0" fontId="6" fillId="3" borderId="0" xfId="0" applyFont="1" applyFill="1" applyBorder="1" applyAlignment="1" applyProtection="1">
      <alignment horizontal="center" vertical="top" wrapText="1"/>
    </xf>
    <xf numFmtId="0" fontId="5" fillId="0" borderId="0" xfId="0" applyFont="1" applyAlignment="1">
      <alignment vertical="top"/>
    </xf>
    <xf numFmtId="0" fontId="6" fillId="3" borderId="2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6" fillId="3" borderId="3" xfId="0" applyNumberFormat="1" applyFont="1" applyFill="1" applyBorder="1" applyAlignment="1" applyProtection="1">
      <alignment horizontal="center" vertical="center"/>
    </xf>
    <xf numFmtId="164" fontId="6" fillId="3" borderId="4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/>
    <xf numFmtId="165" fontId="6" fillId="2" borderId="0" xfId="0" applyNumberFormat="1" applyFont="1" applyFill="1" applyBorder="1" applyAlignment="1">
      <alignment horizontal="right" indent="3"/>
    </xf>
    <xf numFmtId="0" fontId="6" fillId="3" borderId="0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left"/>
    </xf>
    <xf numFmtId="165" fontId="6" fillId="2" borderId="0" xfId="0" applyNumberFormat="1" applyFont="1" applyFill="1" applyBorder="1" applyAlignment="1" applyProtection="1">
      <alignment horizontal="right" vertical="top" indent="3"/>
    </xf>
    <xf numFmtId="165" fontId="6" fillId="2" borderId="0" xfId="0" applyNumberFormat="1" applyFont="1" applyFill="1" applyBorder="1" applyAlignment="1" applyProtection="1">
      <alignment horizontal="right" indent="3"/>
    </xf>
    <xf numFmtId="0" fontId="6" fillId="3" borderId="5" xfId="0" applyFont="1" applyFill="1" applyBorder="1"/>
    <xf numFmtId="165" fontId="6" fillId="2" borderId="5" xfId="0" applyNumberFormat="1" applyFont="1" applyFill="1" applyBorder="1" applyAlignment="1" applyProtection="1">
      <alignment horizontal="right" indent="3"/>
    </xf>
    <xf numFmtId="0" fontId="6" fillId="3" borderId="0" xfId="0" applyNumberFormat="1" applyFont="1" applyFill="1" applyBorder="1" applyAlignment="1" applyProtection="1">
      <alignment horizontal="center" vertical="center"/>
    </xf>
    <xf numFmtId="166" fontId="6" fillId="2" borderId="0" xfId="0" applyNumberFormat="1" applyFont="1" applyFill="1" applyBorder="1" applyAlignment="1" applyProtection="1">
      <alignment horizontal="right" vertical="center" indent="3"/>
    </xf>
    <xf numFmtId="0" fontId="5" fillId="0" borderId="0" xfId="0" applyFont="1" applyAlignment="1">
      <alignment vertical="center"/>
    </xf>
    <xf numFmtId="0" fontId="6" fillId="3" borderId="0" xfId="0" quotePrefix="1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/>
    <xf numFmtId="37" fontId="6" fillId="2" borderId="6" xfId="0" applyNumberFormat="1" applyFont="1" applyFill="1" applyBorder="1" applyAlignment="1" applyProtection="1">
      <alignment horizontal="right"/>
    </xf>
    <xf numFmtId="167" fontId="6" fillId="2" borderId="0" xfId="0" applyNumberFormat="1" applyFont="1" applyFill="1" applyBorder="1" applyAlignment="1" applyProtection="1">
      <alignment horizontal="right" vertical="top" indent="3"/>
    </xf>
    <xf numFmtId="0" fontId="6" fillId="3" borderId="7" xfId="0" applyFont="1" applyFill="1" applyBorder="1" applyAlignment="1" applyProtection="1">
      <alignment horizontal="left"/>
    </xf>
    <xf numFmtId="0" fontId="6" fillId="3" borderId="7" xfId="0" applyFont="1" applyFill="1" applyBorder="1"/>
    <xf numFmtId="167" fontId="6" fillId="2" borderId="7" xfId="0" applyNumberFormat="1" applyFont="1" applyFill="1" applyBorder="1" applyAlignment="1" applyProtection="1">
      <alignment horizontal="right" indent="3"/>
    </xf>
    <xf numFmtId="167" fontId="6" fillId="2" borderId="0" xfId="0" applyNumberFormat="1" applyFont="1" applyFill="1" applyBorder="1" applyAlignment="1" applyProtection="1">
      <alignment horizontal="right" indent="3"/>
    </xf>
    <xf numFmtId="167" fontId="6" fillId="2" borderId="0" xfId="0" applyNumberFormat="1" applyFont="1" applyFill="1" applyBorder="1" applyAlignment="1" applyProtection="1">
      <alignment horizontal="right" vertical="center" indent="3"/>
    </xf>
    <xf numFmtId="168" fontId="5" fillId="0" borderId="0" xfId="0" applyNumberFormat="1" applyFont="1" applyAlignment="1">
      <alignment vertical="center"/>
    </xf>
    <xf numFmtId="0" fontId="6" fillId="3" borderId="0" xfId="0" applyFont="1" applyFill="1" applyBorder="1" applyAlignment="1" applyProtection="1">
      <alignment horizontal="centerContinuous" vertical="top"/>
    </xf>
    <xf numFmtId="37" fontId="6" fillId="2" borderId="6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2" xfId="0" applyFont="1" applyFill="1" applyBorder="1" applyAlignment="1">
      <alignment horizontal="centerContinuous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3" xfId="0" applyNumberFormat="1" applyFont="1" applyFill="1" applyBorder="1" applyAlignment="1" applyProtection="1">
      <alignment horizontal="center" vertical="center"/>
    </xf>
    <xf numFmtId="164" fontId="6" fillId="0" borderId="4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/>
    </xf>
    <xf numFmtId="169" fontId="6" fillId="0" borderId="0" xfId="0" applyNumberFormat="1" applyFont="1" applyFill="1" applyBorder="1" applyAlignment="1" applyProtection="1">
      <alignment horizontal="center" vertical="top"/>
    </xf>
    <xf numFmtId="0" fontId="6" fillId="0" borderId="7" xfId="0" applyFont="1" applyFill="1" applyBorder="1" applyAlignment="1" applyProtection="1">
      <alignment horizontal="left"/>
    </xf>
    <xf numFmtId="0" fontId="6" fillId="0" borderId="7" xfId="0" applyFont="1" applyFill="1" applyBorder="1"/>
    <xf numFmtId="169" fontId="6" fillId="0" borderId="7" xfId="0" applyNumberFormat="1" applyFont="1" applyFill="1" applyBorder="1" applyAlignment="1" applyProtection="1">
      <alignment horizontal="center"/>
    </xf>
    <xf numFmtId="169" fontId="6" fillId="0" borderId="0" xfId="0" applyNumberFormat="1" applyFont="1" applyFill="1" applyBorder="1" applyAlignment="1" applyProtection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</xf>
    <xf numFmtId="170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quotePrefix="1" applyNumberFormat="1" applyFont="1" applyFill="1" applyBorder="1" applyAlignment="1" applyProtection="1">
      <alignment horizontal="center" vertical="top"/>
    </xf>
    <xf numFmtId="0" fontId="6" fillId="0" borderId="6" xfId="0" applyFont="1" applyFill="1" applyBorder="1"/>
    <xf numFmtId="37" fontId="6" fillId="0" borderId="6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6" fillId="4" borderId="0" xfId="0" applyFont="1" applyFill="1" applyBorder="1"/>
    <xf numFmtId="37" fontId="6" fillId="4" borderId="0" xfId="0" applyNumberFormat="1" applyFont="1" applyFill="1" applyBorder="1" applyProtection="1"/>
    <xf numFmtId="0" fontId="6" fillId="4" borderId="1" xfId="0" applyFont="1" applyFill="1" applyBorder="1" applyAlignment="1">
      <alignment horizontal="center"/>
    </xf>
    <xf numFmtId="37" fontId="6" fillId="4" borderId="1" xfId="0" applyNumberFormat="1" applyFont="1" applyFill="1" applyBorder="1" applyProtection="1"/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>
      <alignment horizontal="center"/>
    </xf>
    <xf numFmtId="0" fontId="6" fillId="4" borderId="2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164" fontId="6" fillId="4" borderId="4" xfId="0" applyNumberFormat="1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/>
    </xf>
    <xf numFmtId="171" fontId="6" fillId="5" borderId="0" xfId="0" applyNumberFormat="1" applyFont="1" applyFill="1" applyBorder="1" applyAlignment="1" applyProtection="1">
      <alignment horizontal="right" vertical="center" indent="3"/>
    </xf>
    <xf numFmtId="41" fontId="6" fillId="4" borderId="0" xfId="0" applyNumberFormat="1" applyFont="1" applyFill="1" applyBorder="1" applyAlignment="1" applyProtection="1">
      <alignment horizontal="right" indent="3"/>
    </xf>
    <xf numFmtId="41" fontId="6" fillId="4" borderId="0" xfId="0" applyNumberFormat="1" applyFont="1" applyFill="1" applyBorder="1" applyAlignment="1" applyProtection="1">
      <alignment horizontal="right" indent="2"/>
    </xf>
    <xf numFmtId="0" fontId="6" fillId="4" borderId="5" xfId="0" applyFont="1" applyFill="1" applyBorder="1"/>
    <xf numFmtId="41" fontId="6" fillId="4" borderId="5" xfId="0" applyNumberFormat="1" applyFont="1" applyFill="1" applyBorder="1" applyAlignment="1" applyProtection="1">
      <alignment horizontal="right" indent="3"/>
    </xf>
    <xf numFmtId="41" fontId="6" fillId="4" borderId="5" xfId="0" applyNumberFormat="1" applyFont="1" applyFill="1" applyBorder="1" applyAlignment="1" applyProtection="1">
      <alignment horizontal="right" indent="2"/>
    </xf>
    <xf numFmtId="43" fontId="5" fillId="0" borderId="0" xfId="1" applyFont="1"/>
    <xf numFmtId="37" fontId="6" fillId="4" borderId="0" xfId="0" applyNumberFormat="1" applyFont="1" applyFill="1" applyBorder="1" applyAlignment="1" applyProtection="1">
      <alignment horizontal="center"/>
    </xf>
    <xf numFmtId="0" fontId="5" fillId="0" borderId="0" xfId="0" applyFont="1" applyFill="1"/>
    <xf numFmtId="0" fontId="3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>
      <alignment horizontal="centerContinuous"/>
    </xf>
    <xf numFmtId="0" fontId="6" fillId="0" borderId="1" xfId="0" applyFont="1" applyFill="1" applyBorder="1" applyAlignment="1">
      <alignment horizontal="left"/>
    </xf>
    <xf numFmtId="0" fontId="5" fillId="0" borderId="0" xfId="0" applyFont="1" applyFill="1" applyAlignment="1">
      <alignment vertical="top"/>
    </xf>
    <xf numFmtId="0" fontId="6" fillId="0" borderId="2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>
      <alignment vertical="center"/>
    </xf>
    <xf numFmtId="171" fontId="6" fillId="0" borderId="0" xfId="0" applyNumberFormat="1" applyFont="1" applyFill="1" applyBorder="1" applyAlignment="1" applyProtection="1">
      <alignment horizontal="right" vertical="center" indent="1"/>
    </xf>
    <xf numFmtId="0" fontId="5" fillId="0" borderId="0" xfId="0" applyFont="1" applyFill="1" applyAlignment="1">
      <alignment vertical="center"/>
    </xf>
    <xf numFmtId="37" fontId="6" fillId="0" borderId="0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Protection="1"/>
    <xf numFmtId="37" fontId="6" fillId="0" borderId="0" xfId="0" applyNumberFormat="1" applyFont="1" applyFill="1" applyBorder="1" applyAlignment="1" applyProtection="1">
      <alignment horizontal="right" indent="1"/>
    </xf>
    <xf numFmtId="0" fontId="6" fillId="0" borderId="0" xfId="0" applyFont="1" applyFill="1" applyBorder="1" applyAlignment="1">
      <alignment horizontal="right" indent="1"/>
    </xf>
    <xf numFmtId="0" fontId="6" fillId="0" borderId="5" xfId="0" applyFont="1" applyFill="1" applyBorder="1"/>
    <xf numFmtId="37" fontId="6" fillId="0" borderId="5" xfId="0" applyNumberFormat="1" applyFont="1" applyFill="1" applyBorder="1" applyProtection="1"/>
    <xf numFmtId="37" fontId="6" fillId="0" borderId="5" xfId="0" applyNumberFormat="1" applyFont="1" applyFill="1" applyBorder="1" applyAlignment="1" applyProtection="1">
      <alignment horizontal="right" indent="1"/>
    </xf>
    <xf numFmtId="0" fontId="6" fillId="0" borderId="5" xfId="0" applyFont="1" applyFill="1" applyBorder="1" applyAlignment="1">
      <alignment horizontal="right" indent="1"/>
    </xf>
    <xf numFmtId="0" fontId="6" fillId="0" borderId="0" xfId="0" quotePrefix="1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37" fontId="6" fillId="0" borderId="6" xfId="0" applyNumberFormat="1" applyFont="1" applyFill="1" applyBorder="1" applyAlignment="1" applyProtection="1">
      <alignment horizontal="left"/>
    </xf>
    <xf numFmtId="39" fontId="6" fillId="0" borderId="6" xfId="0" applyNumberFormat="1" applyFont="1" applyFill="1" applyBorder="1" applyAlignment="1" applyProtection="1">
      <alignment horizontal="center"/>
    </xf>
    <xf numFmtId="37" fontId="6" fillId="0" borderId="0" xfId="0" applyNumberFormat="1" applyFont="1" applyFill="1" applyBorder="1" applyAlignment="1" applyProtection="1">
      <alignment horizontal="left"/>
    </xf>
    <xf numFmtId="39" fontId="6" fillId="0" borderId="0" xfId="0" applyNumberFormat="1" applyFont="1" applyFill="1" applyBorder="1" applyAlignment="1" applyProtection="1">
      <alignment horizontal="center"/>
    </xf>
    <xf numFmtId="0" fontId="6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3" fillId="3" borderId="0" xfId="0" applyFont="1" applyFill="1" applyBorder="1" applyAlignment="1" applyProtection="1">
      <alignment horizontal="center" vertical="top" wrapText="1"/>
    </xf>
    <xf numFmtId="0" fontId="6" fillId="3" borderId="7" xfId="0" applyFont="1" applyFill="1" applyBorder="1" applyAlignment="1">
      <alignment horizontal="center"/>
    </xf>
    <xf numFmtId="0" fontId="6" fillId="7" borderId="0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left" vertical="center"/>
    </xf>
    <xf numFmtId="0" fontId="6" fillId="3" borderId="0" xfId="0" applyFont="1" applyFill="1" applyBorder="1" applyAlignment="1">
      <alignment vertical="center"/>
    </xf>
    <xf numFmtId="172" fontId="6" fillId="4" borderId="0" xfId="0" applyNumberFormat="1" applyFont="1" applyFill="1" applyBorder="1" applyAlignment="1" applyProtection="1">
      <alignment horizontal="right" vertical="center" indent="1"/>
    </xf>
    <xf numFmtId="0" fontId="6" fillId="2" borderId="0" xfId="0" applyFont="1" applyFill="1" applyBorder="1" applyAlignment="1">
      <alignment vertical="center"/>
    </xf>
    <xf numFmtId="0" fontId="6" fillId="3" borderId="0" xfId="0" applyFont="1" applyFill="1" applyBorder="1" applyAlignment="1" applyProtection="1">
      <alignment horizontal="left" vertical="center"/>
    </xf>
    <xf numFmtId="37" fontId="6" fillId="2" borderId="0" xfId="0" applyNumberFormat="1" applyFont="1" applyFill="1" applyBorder="1" applyAlignment="1" applyProtection="1">
      <alignment horizontal="right"/>
    </xf>
    <xf numFmtId="37" fontId="6" fillId="3" borderId="5" xfId="0" applyNumberFormat="1" applyFont="1" applyFill="1" applyBorder="1" applyProtection="1"/>
    <xf numFmtId="37" fontId="6" fillId="2" borderId="5" xfId="0" applyNumberFormat="1" applyFont="1" applyFill="1" applyBorder="1" applyAlignment="1" applyProtection="1">
      <alignment horizontal="right"/>
    </xf>
    <xf numFmtId="0" fontId="6" fillId="3" borderId="0" xfId="0" quotePrefix="1" applyNumberFormat="1" applyFont="1" applyFill="1" applyBorder="1" applyAlignment="1" applyProtection="1">
      <alignment horizontal="left" vertical="center"/>
    </xf>
    <xf numFmtId="172" fontId="6" fillId="8" borderId="0" xfId="0" applyNumberFormat="1" applyFont="1" applyFill="1" applyBorder="1" applyAlignment="1" applyProtection="1">
      <alignment horizontal="right" vertical="center" indent="1"/>
    </xf>
    <xf numFmtId="172" fontId="6" fillId="4" borderId="0" xfId="0" quotePrefix="1" applyNumberFormat="1" applyFont="1" applyFill="1" applyBorder="1" applyAlignment="1" applyProtection="1">
      <alignment horizontal="right" vertical="center" indent="1"/>
    </xf>
    <xf numFmtId="37" fontId="6" fillId="3" borderId="6" xfId="0" applyNumberFormat="1" applyFont="1" applyFill="1" applyBorder="1" applyProtection="1"/>
    <xf numFmtId="0" fontId="6" fillId="2" borderId="0" xfId="0" applyFont="1" applyFill="1" applyBorder="1" applyAlignment="1">
      <alignment horizontal="right"/>
    </xf>
    <xf numFmtId="0" fontId="6" fillId="2" borderId="0" xfId="0" applyFont="1" applyFill="1" applyBorder="1" applyAlignment="1" applyProtection="1">
      <alignment horizontal="left" vertical="top"/>
    </xf>
    <xf numFmtId="0" fontId="6" fillId="4" borderId="0" xfId="0" applyFont="1" applyFill="1" applyBorder="1" applyAlignment="1">
      <alignment vertical="top"/>
    </xf>
    <xf numFmtId="0" fontId="6" fillId="4" borderId="0" xfId="0" applyFont="1" applyFill="1" applyBorder="1" applyAlignment="1">
      <alignment horizontal="left" vertical="top" wrapText="1"/>
    </xf>
    <xf numFmtId="0" fontId="5" fillId="0" borderId="0" xfId="3" applyFont="1"/>
    <xf numFmtId="0" fontId="11" fillId="0" borderId="11" xfId="4" applyFont="1" applyBorder="1" applyAlignment="1" applyProtection="1">
      <alignment horizontal="center" vertical="center" wrapText="1"/>
      <protection locked="0"/>
    </xf>
    <xf numFmtId="0" fontId="11" fillId="0" borderId="9" xfId="4" applyFont="1" applyBorder="1" applyAlignment="1" applyProtection="1">
      <alignment horizontal="center" vertical="center" wrapText="1"/>
      <protection locked="0"/>
    </xf>
    <xf numFmtId="49" fontId="17" fillId="0" borderId="12" xfId="5" quotePrefix="1" applyFont="1" applyProtection="1">
      <alignment horizontal="center" vertical="center" wrapText="1"/>
      <protection locked="0"/>
    </xf>
    <xf numFmtId="49" fontId="17" fillId="0" borderId="0" xfId="6" applyFont="1" applyAlignment="1">
      <alignment horizontal="center" vertical="center" wrapText="1"/>
    </xf>
    <xf numFmtId="171" fontId="17" fillId="0" borderId="0" xfId="7" applyNumberFormat="1" applyFont="1" applyAlignment="1" applyProtection="1">
      <alignment horizontal="right" vertical="center" indent="2"/>
      <protection locked="0"/>
    </xf>
    <xf numFmtId="171" fontId="11" fillId="0" borderId="13" xfId="8" applyNumberFormat="1" applyFont="1" applyAlignment="1" applyProtection="1">
      <alignment horizontal="right" vertical="center" wrapText="1" indent="2"/>
      <protection locked="0"/>
    </xf>
    <xf numFmtId="49" fontId="17" fillId="0" borderId="0" xfId="6" applyFont="1">
      <alignment horizontal="left" vertical="center" wrapText="1"/>
    </xf>
    <xf numFmtId="0" fontId="3" fillId="2" borderId="0" xfId="0" applyFont="1" applyFill="1" applyBorder="1" applyAlignment="1" applyProtection="1">
      <alignment horizontal="center"/>
    </xf>
    <xf numFmtId="0" fontId="6" fillId="3" borderId="2" xfId="0" applyFont="1" applyFill="1" applyBorder="1" applyAlignment="1" applyProtection="1">
      <alignment vertical="top"/>
    </xf>
    <xf numFmtId="0" fontId="6" fillId="3" borderId="5" xfId="0" applyFont="1" applyFill="1" applyBorder="1" applyAlignment="1" applyProtection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vertical="center"/>
    </xf>
    <xf numFmtId="171" fontId="6" fillId="9" borderId="0" xfId="0" applyNumberFormat="1" applyFont="1" applyFill="1" applyBorder="1" applyAlignment="1" applyProtection="1">
      <alignment horizontal="right" vertical="center"/>
    </xf>
    <xf numFmtId="171" fontId="6" fillId="2" borderId="0" xfId="0" applyNumberFormat="1" applyFont="1" applyFill="1" applyBorder="1" applyAlignment="1" applyProtection="1">
      <alignment horizontal="right" vertical="center"/>
    </xf>
    <xf numFmtId="41" fontId="6" fillId="2" borderId="0" xfId="0" applyNumberFormat="1" applyFont="1" applyFill="1" applyBorder="1" applyAlignment="1" applyProtection="1">
      <alignment horizontal="right"/>
    </xf>
    <xf numFmtId="41" fontId="6" fillId="2" borderId="5" xfId="0" applyNumberFormat="1" applyFont="1" applyFill="1" applyBorder="1" applyAlignment="1" applyProtection="1">
      <alignment horizontal="right"/>
    </xf>
    <xf numFmtId="0" fontId="6" fillId="3" borderId="0" xfId="0" quotePrefix="1" applyNumberFormat="1" applyFont="1" applyFill="1" applyBorder="1" applyAlignment="1">
      <alignment horizontal="center" vertical="center"/>
    </xf>
    <xf numFmtId="37" fontId="6" fillId="2" borderId="6" xfId="0" applyNumberFormat="1" applyFont="1" applyFill="1" applyBorder="1" applyAlignment="1" applyProtection="1">
      <alignment horizontal="left"/>
    </xf>
    <xf numFmtId="37" fontId="6" fillId="2" borderId="6" xfId="0" applyNumberFormat="1" applyFont="1" applyFill="1" applyBorder="1" applyProtection="1"/>
    <xf numFmtId="0" fontId="6" fillId="2" borderId="6" xfId="0" applyFont="1" applyFill="1" applyBorder="1"/>
    <xf numFmtId="37" fontId="6" fillId="2" borderId="0" xfId="0" applyNumberFormat="1" applyFont="1" applyFill="1" applyBorder="1" applyProtection="1"/>
    <xf numFmtId="0" fontId="6" fillId="3" borderId="0" xfId="0" applyFont="1" applyFill="1" applyBorder="1" applyAlignment="1" applyProtection="1">
      <alignment horizontal="center" vertical="center" wrapText="1"/>
    </xf>
    <xf numFmtId="171" fontId="6" fillId="4" borderId="0" xfId="0" applyNumberFormat="1" applyFont="1" applyFill="1" applyBorder="1" applyAlignment="1" applyProtection="1">
      <alignment horizontal="right" vertical="center" indent="1"/>
    </xf>
    <xf numFmtId="171" fontId="6" fillId="2" borderId="0" xfId="0" applyNumberFormat="1" applyFont="1" applyFill="1" applyBorder="1" applyAlignment="1" applyProtection="1">
      <alignment horizontal="right"/>
    </xf>
    <xf numFmtId="174" fontId="6" fillId="4" borderId="0" xfId="0" applyNumberFormat="1" applyFont="1" applyFill="1" applyBorder="1" applyAlignment="1" applyProtection="1">
      <alignment horizontal="right" vertical="center" indent="1"/>
    </xf>
    <xf numFmtId="0" fontId="5" fillId="0" borderId="0" xfId="0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22" fillId="0" borderId="11" xfId="4" applyFont="1" applyBorder="1" applyAlignment="1" applyProtection="1">
      <alignment horizontal="center" vertical="center" wrapText="1"/>
      <protection locked="0"/>
    </xf>
    <xf numFmtId="49" fontId="17" fillId="0" borderId="14" xfId="9" quotePrefix="1" applyFont="1" applyProtection="1">
      <alignment horizontal="center" vertical="center" wrapText="1"/>
      <protection locked="0"/>
    </xf>
    <xf numFmtId="172" fontId="24" fillId="0" borderId="0" xfId="7" applyNumberFormat="1" applyFont="1" applyAlignment="1" applyProtection="1">
      <alignment horizontal="right" vertical="center" indent="2"/>
      <protection locked="0"/>
    </xf>
    <xf numFmtId="172" fontId="22" fillId="0" borderId="13" xfId="8" applyNumberFormat="1" applyFont="1" applyAlignment="1" applyProtection="1">
      <alignment horizontal="right" vertical="center" wrapText="1" indent="2"/>
      <protection locked="0"/>
    </xf>
    <xf numFmtId="0" fontId="6" fillId="4" borderId="0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 vertical="top" wrapText="1"/>
    </xf>
    <xf numFmtId="0" fontId="6" fillId="3" borderId="0" xfId="0" applyFont="1" applyFill="1" applyBorder="1" applyAlignment="1" applyProtection="1">
      <alignment horizontal="center" vertical="top"/>
    </xf>
    <xf numFmtId="164" fontId="6" fillId="3" borderId="3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left" vertical="top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1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11" fillId="0" borderId="9" xfId="3" applyFont="1" applyBorder="1" applyAlignment="1">
      <alignment horizontal="center" vertical="center" wrapText="1"/>
    </xf>
    <xf numFmtId="49" fontId="11" fillId="0" borderId="7" xfId="2" applyFont="1" applyBorder="1" applyAlignment="1">
      <alignment horizontal="center" wrapText="1"/>
    </xf>
    <xf numFmtId="0" fontId="4" fillId="0" borderId="0" xfId="3" applyFont="1" applyAlignment="1">
      <alignment horizontal="center" vertical="center"/>
    </xf>
    <xf numFmtId="49" fontId="11" fillId="0" borderId="0" xfId="2" applyFont="1" applyAlignment="1">
      <alignment horizontal="left" wrapText="1"/>
    </xf>
    <xf numFmtId="0" fontId="13" fillId="0" borderId="0" xfId="3" applyFont="1" applyAlignment="1">
      <alignment horizontal="center" vertical="top"/>
    </xf>
    <xf numFmtId="49" fontId="14" fillId="0" borderId="0" xfId="2" applyFont="1" applyAlignment="1">
      <alignment horizontal="left" vertical="top" wrapText="1"/>
    </xf>
    <xf numFmtId="173" fontId="11" fillId="0" borderId="13" xfId="8" applyFont="1" applyAlignment="1">
      <alignment horizontal="center" vertical="center" wrapText="1"/>
    </xf>
    <xf numFmtId="49" fontId="17" fillId="0" borderId="0" xfId="6" applyFont="1">
      <alignment horizontal="left" vertical="center" wrapText="1"/>
    </xf>
    <xf numFmtId="49" fontId="17" fillId="0" borderId="14" xfId="9" quotePrefix="1" applyFont="1" applyProtection="1">
      <alignment horizontal="center" vertical="center" wrapText="1"/>
      <protection locked="0"/>
    </xf>
    <xf numFmtId="0" fontId="3" fillId="2" borderId="0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 wrapText="1"/>
    </xf>
    <xf numFmtId="0" fontId="6" fillId="6" borderId="0" xfId="0" applyFont="1" applyFill="1" applyBorder="1" applyAlignment="1" applyProtection="1">
      <alignment horizontal="center" vertical="center"/>
    </xf>
    <xf numFmtId="164" fontId="6" fillId="4" borderId="3" xfId="0" applyNumberFormat="1" applyFont="1" applyFill="1" applyBorder="1" applyAlignment="1" applyProtection="1">
      <alignment horizontal="center" vertical="center"/>
    </xf>
    <xf numFmtId="0" fontId="6" fillId="3" borderId="0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top"/>
    </xf>
    <xf numFmtId="164" fontId="6" fillId="0" borderId="3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top" wrapText="1"/>
    </xf>
    <xf numFmtId="0" fontId="7" fillId="0" borderId="0" xfId="0" applyFont="1" applyAlignment="1" applyProtection="1">
      <alignment vertical="center" wrapText="1"/>
    </xf>
    <xf numFmtId="0" fontId="6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" vertical="top" wrapText="1"/>
    </xf>
    <xf numFmtId="0" fontId="6" fillId="4" borderId="8" xfId="0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 applyProtection="1">
      <alignment vertical="center" wrapText="1"/>
    </xf>
    <xf numFmtId="0" fontId="3" fillId="0" borderId="0" xfId="0" applyFont="1" applyFill="1" applyAlignment="1" applyProtection="1">
      <alignment vertical="center" wrapText="1"/>
    </xf>
    <xf numFmtId="0" fontId="6" fillId="0" borderId="7" xfId="0" applyFont="1" applyFill="1" applyBorder="1" applyAlignment="1" applyProtection="1">
      <alignment horizontal="center" vertical="top"/>
    </xf>
    <xf numFmtId="0" fontId="1" fillId="0" borderId="0" xfId="0" applyFont="1" applyFill="1" applyBorder="1" applyAlignment="1" applyProtection="1">
      <alignment horizontal="left"/>
    </xf>
    <xf numFmtId="0" fontId="6" fillId="6" borderId="0" xfId="0" applyFont="1" applyFill="1" applyBorder="1" applyAlignment="1" applyProtection="1">
      <alignment horizontal="center" vertical="top" wrapText="1"/>
    </xf>
    <xf numFmtId="0" fontId="6" fillId="6" borderId="0" xfId="0" applyFont="1" applyFill="1" applyBorder="1" applyAlignment="1" applyProtection="1">
      <alignment horizontal="center" vertical="top"/>
    </xf>
    <xf numFmtId="0" fontId="6" fillId="4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 applyProtection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49" fontId="17" fillId="0" borderId="12" xfId="5" quotePrefix="1" applyFont="1" applyProtection="1">
      <alignment horizontal="center" vertical="center" wrapText="1"/>
      <protection locked="0"/>
    </xf>
    <xf numFmtId="0" fontId="6" fillId="3" borderId="2" xfId="0" applyFont="1" applyFill="1" applyBorder="1" applyAlignment="1" applyProtection="1">
      <alignment horizontal="center" vertical="top"/>
    </xf>
    <xf numFmtId="0" fontId="6" fillId="3" borderId="0" xfId="0" applyFont="1" applyFill="1" applyBorder="1" applyAlignment="1" applyProtection="1">
      <alignment horizontal="left" vertical="center"/>
    </xf>
  </cellXfs>
  <cellStyles count="10">
    <cellStyle name="Comma" xfId="1" builtinId="3"/>
    <cellStyle name="isi tabel" xfId="7"/>
    <cellStyle name="Judul Kolom" xfId="4"/>
    <cellStyle name="Judul tabel" xfId="2"/>
    <cellStyle name="Jumlah" xfId="8"/>
    <cellStyle name="no kolom" xfId="5"/>
    <cellStyle name="no kolom 2" xfId="9"/>
    <cellStyle name="Normal" xfId="0" builtinId="0"/>
    <cellStyle name="Normal 2 2" xfId="3"/>
    <cellStyle name="stub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'6.1.1'!$I$17</c:f>
              <c:strCache>
                <c:ptCount val="1"/>
                <c:pt idx="0">
                  <c:v>Jumlah Industri</c:v>
                </c:pt>
              </c:strCache>
            </c:strRef>
          </c:tx>
          <c:spPr>
            <a:ln w="31750" cap="rnd">
              <a:solidFill>
                <a:srgbClr val="0070C0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'6.1.1'!$H$18:$H$22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'6.1.1'!$I$18:$I$22</c:f>
              <c:numCache>
                <c:formatCode>#\ ##0;\(#\ ##0\);"-";_(@_)</c:formatCode>
                <c:ptCount val="5"/>
                <c:pt idx="0">
                  <c:v>1901</c:v>
                </c:pt>
                <c:pt idx="1">
                  <c:v>2024</c:v>
                </c:pt>
                <c:pt idx="2">
                  <c:v>2252</c:v>
                </c:pt>
                <c:pt idx="3">
                  <c:v>2473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D2-4502-839A-E07785CE990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60544528"/>
        <c:axId val="2060548336"/>
      </c:lineChart>
      <c:catAx>
        <c:axId val="206054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548336"/>
        <c:crosses val="autoZero"/>
        <c:auto val="1"/>
        <c:lblAlgn val="ctr"/>
        <c:lblOffset val="100"/>
        <c:noMultiLvlLbl val="0"/>
      </c:catAx>
      <c:valAx>
        <c:axId val="2060548336"/>
        <c:scaling>
          <c:orientation val="minMax"/>
          <c:min val="80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;\(#\ ##0\);&quot;-&quot;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605445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61912</xdr:colOff>
      <xdr:row>12</xdr:row>
      <xdr:rowOff>42862</xdr:rowOff>
    </xdr:from>
    <xdr:to>
      <xdr:col>16</xdr:col>
      <xdr:colOff>513522</xdr:colOff>
      <xdr:row>23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I25"/>
  <sheetViews>
    <sheetView showGridLines="0" zoomScale="115" zoomScaleNormal="115" zoomScaleSheetLayoutView="115" workbookViewId="0">
      <selection activeCell="I23" sqref="I23"/>
    </sheetView>
  </sheetViews>
  <sheetFormatPr defaultRowHeight="12.75" customHeight="1" x14ac:dyDescent="0.2"/>
  <cols>
    <col min="1" max="1" width="5.28515625" style="1" customWidth="1"/>
    <col min="2" max="2" width="6" style="1" customWidth="1"/>
    <col min="3" max="3" width="17.28515625" style="1" customWidth="1"/>
    <col min="4" max="4" width="11.140625" style="1" customWidth="1"/>
    <col min="5" max="5" width="10.140625" style="1" customWidth="1"/>
    <col min="6" max="6" width="10.7109375" style="1" customWidth="1"/>
    <col min="7" max="17" width="9.140625" style="1"/>
    <col min="18" max="18" width="6.140625" style="1" customWidth="1"/>
    <col min="19" max="16384" width="9.140625" style="1"/>
  </cols>
  <sheetData>
    <row r="1" spans="1:8" ht="30" customHeight="1" x14ac:dyDescent="0.2">
      <c r="A1" s="168" t="s">
        <v>0</v>
      </c>
      <c r="B1" s="169" t="s">
        <v>1</v>
      </c>
      <c r="C1" s="170" t="s">
        <v>149</v>
      </c>
      <c r="D1" s="170"/>
      <c r="E1" s="170"/>
      <c r="F1" s="170"/>
    </row>
    <row r="2" spans="1:8" ht="30" customHeight="1" x14ac:dyDescent="0.2">
      <c r="A2" s="168"/>
      <c r="B2" s="169"/>
      <c r="C2" s="171" t="s">
        <v>150</v>
      </c>
      <c r="D2" s="171"/>
      <c r="E2" s="171"/>
      <c r="F2" s="171"/>
    </row>
    <row r="3" spans="1:8" ht="12.75" customHeight="1" x14ac:dyDescent="0.2">
      <c r="A3" s="172"/>
      <c r="B3" s="172"/>
      <c r="C3" s="172"/>
      <c r="D3" s="172"/>
      <c r="E3" s="172"/>
      <c r="F3" s="172"/>
    </row>
    <row r="4" spans="1:8" ht="12.75" customHeight="1" x14ac:dyDescent="0.2">
      <c r="A4" s="167"/>
      <c r="B4" s="167"/>
      <c r="C4" s="167"/>
      <c r="D4" s="167"/>
      <c r="E4" s="167"/>
      <c r="F4" s="167"/>
    </row>
    <row r="5" spans="1:8" ht="12.75" customHeight="1" thickBot="1" x14ac:dyDescent="0.25">
      <c r="A5" s="3"/>
      <c r="B5" s="3"/>
      <c r="C5" s="3"/>
      <c r="D5" s="3"/>
      <c r="E5" s="3"/>
      <c r="F5" s="3"/>
    </row>
    <row r="6" spans="1:8" ht="8.1" customHeight="1" thickTop="1" x14ac:dyDescent="0.2">
      <c r="A6" s="4"/>
      <c r="B6" s="4"/>
      <c r="C6" s="4"/>
      <c r="D6" s="4"/>
      <c r="E6" s="4"/>
      <c r="F6" s="4"/>
    </row>
    <row r="7" spans="1:8" s="6" customFormat="1" ht="36" x14ac:dyDescent="0.25">
      <c r="A7" s="161" t="s">
        <v>2</v>
      </c>
      <c r="B7" s="162"/>
      <c r="C7" s="162"/>
      <c r="D7" s="5" t="s">
        <v>3</v>
      </c>
      <c r="E7" s="5" t="s">
        <v>4</v>
      </c>
      <c r="F7" s="5" t="s">
        <v>5</v>
      </c>
    </row>
    <row r="8" spans="1:8" ht="8.1" customHeight="1" x14ac:dyDescent="0.2">
      <c r="A8" s="7"/>
      <c r="B8" s="7"/>
      <c r="C8" s="7"/>
      <c r="D8" s="8"/>
      <c r="E8" s="8"/>
      <c r="F8" s="9"/>
    </row>
    <row r="9" spans="1:8" ht="12.75" customHeight="1" x14ac:dyDescent="0.2">
      <c r="A9" s="163">
        <v>1</v>
      </c>
      <c r="B9" s="163"/>
      <c r="C9" s="163"/>
      <c r="D9" s="10">
        <v>2</v>
      </c>
      <c r="E9" s="10">
        <v>3</v>
      </c>
      <c r="F9" s="11">
        <v>4</v>
      </c>
    </row>
    <row r="10" spans="1:8" ht="20.25" customHeight="1" x14ac:dyDescent="0.2">
      <c r="A10" s="12"/>
      <c r="B10" s="12"/>
      <c r="C10" s="12"/>
      <c r="D10" s="13"/>
      <c r="E10" s="13"/>
      <c r="F10" s="13"/>
    </row>
    <row r="11" spans="1:8" ht="32.25" customHeight="1" x14ac:dyDescent="0.2">
      <c r="A11" s="14">
        <v>1</v>
      </c>
      <c r="B11" s="15" t="s">
        <v>6</v>
      </c>
      <c r="C11" s="16"/>
      <c r="D11" s="17"/>
      <c r="E11" s="17"/>
      <c r="F11" s="17"/>
    </row>
    <row r="12" spans="1:8" ht="32.25" customHeight="1" x14ac:dyDescent="0.2">
      <c r="A12" s="14">
        <v>2</v>
      </c>
      <c r="B12" s="15" t="s">
        <v>7</v>
      </c>
      <c r="C12" s="16"/>
      <c r="D12" s="17"/>
      <c r="E12" s="17"/>
      <c r="F12" s="17"/>
      <c r="H12" s="1" t="e">
        <f>F13/F18</f>
        <v>#DIV/0!</v>
      </c>
    </row>
    <row r="13" spans="1:8" ht="32.25" customHeight="1" x14ac:dyDescent="0.2">
      <c r="A13" s="14">
        <v>3</v>
      </c>
      <c r="B13" s="164" t="s">
        <v>8</v>
      </c>
      <c r="C13" s="164"/>
      <c r="D13" s="17"/>
      <c r="E13" s="17"/>
      <c r="F13" s="17"/>
      <c r="G13" s="1" t="e">
        <f>F13/F18*100</f>
        <v>#DIV/0!</v>
      </c>
    </row>
    <row r="14" spans="1:8" ht="32.25" customHeight="1" x14ac:dyDescent="0.2">
      <c r="A14" s="14">
        <v>4</v>
      </c>
      <c r="B14" s="15" t="s">
        <v>9</v>
      </c>
      <c r="C14" s="16"/>
      <c r="D14" s="17"/>
      <c r="E14" s="17"/>
      <c r="F14" s="17"/>
    </row>
    <row r="15" spans="1:8" ht="32.25" customHeight="1" x14ac:dyDescent="0.2">
      <c r="A15" s="14">
        <v>5</v>
      </c>
      <c r="B15" s="15" t="s">
        <v>10</v>
      </c>
      <c r="C15" s="16"/>
      <c r="D15" s="17"/>
      <c r="E15" s="17"/>
      <c r="F15" s="17"/>
    </row>
    <row r="16" spans="1:8" ht="8.1" customHeight="1" x14ac:dyDescent="0.2">
      <c r="A16" s="12"/>
      <c r="B16" s="12"/>
      <c r="C16" s="12"/>
      <c r="D16" s="18"/>
      <c r="E16" s="18"/>
      <c r="F16" s="18"/>
    </row>
    <row r="17" spans="1:9" ht="8.1" customHeight="1" x14ac:dyDescent="0.2">
      <c r="A17" s="19"/>
      <c r="B17" s="19"/>
      <c r="C17" s="19"/>
      <c r="D17" s="20"/>
      <c r="E17" s="20"/>
      <c r="F17" s="20"/>
      <c r="H17" s="1" t="s">
        <v>11</v>
      </c>
      <c r="I17" s="1" t="s">
        <v>12</v>
      </c>
    </row>
    <row r="18" spans="1:9" s="23" customFormat="1" ht="18" customHeight="1" x14ac:dyDescent="0.25">
      <c r="A18" s="161" t="s">
        <v>13</v>
      </c>
      <c r="B18" s="162"/>
      <c r="C18" s="21">
        <v>2020</v>
      </c>
      <c r="D18" s="22">
        <f>SUM(D11:D15)</f>
        <v>0</v>
      </c>
      <c r="E18" s="22">
        <f>SUM(E11:E15)</f>
        <v>0</v>
      </c>
      <c r="F18" s="22">
        <f>SUM(F11:F15)</f>
        <v>0</v>
      </c>
      <c r="G18" s="23">
        <f>(F18-F19)/F19*100</f>
        <v>-100</v>
      </c>
      <c r="H18" s="24">
        <f>C22</f>
        <v>2016</v>
      </c>
      <c r="I18" s="22">
        <f>F22</f>
        <v>1901</v>
      </c>
    </row>
    <row r="19" spans="1:9" s="23" customFormat="1" ht="18" customHeight="1" x14ac:dyDescent="0.25">
      <c r="A19" s="162"/>
      <c r="B19" s="162"/>
      <c r="C19" s="21">
        <v>2019</v>
      </c>
      <c r="D19" s="22">
        <v>454</v>
      </c>
      <c r="E19" s="22">
        <v>2019</v>
      </c>
      <c r="F19" s="22">
        <v>2473</v>
      </c>
      <c r="H19" s="21">
        <f>C21</f>
        <v>2017</v>
      </c>
      <c r="I19" s="22">
        <f>F21</f>
        <v>2024</v>
      </c>
    </row>
    <row r="20" spans="1:9" s="23" customFormat="1" ht="18" customHeight="1" x14ac:dyDescent="0.25">
      <c r="A20" s="14"/>
      <c r="B20" s="14"/>
      <c r="C20" s="24">
        <v>2018</v>
      </c>
      <c r="D20" s="22">
        <v>387</v>
      </c>
      <c r="E20" s="22">
        <v>1865</v>
      </c>
      <c r="F20" s="22">
        <v>2252</v>
      </c>
      <c r="H20" s="24">
        <f>C20</f>
        <v>2018</v>
      </c>
      <c r="I20" s="22">
        <f>F20</f>
        <v>2252</v>
      </c>
    </row>
    <row r="21" spans="1:9" s="23" customFormat="1" ht="18" customHeight="1" x14ac:dyDescent="0.25">
      <c r="A21" s="14"/>
      <c r="B21" s="14"/>
      <c r="C21" s="21">
        <v>2017</v>
      </c>
      <c r="D21" s="22">
        <v>587</v>
      </c>
      <c r="E21" s="22">
        <v>1437</v>
      </c>
      <c r="F21" s="22">
        <v>2024</v>
      </c>
      <c r="H21" s="21">
        <f>C19</f>
        <v>2019</v>
      </c>
      <c r="I21" s="22">
        <f>F19</f>
        <v>2473</v>
      </c>
    </row>
    <row r="22" spans="1:9" s="23" customFormat="1" ht="18" customHeight="1" x14ac:dyDescent="0.25">
      <c r="A22" s="14"/>
      <c r="B22" s="14"/>
      <c r="C22" s="24">
        <v>2016</v>
      </c>
      <c r="D22" s="22">
        <v>532</v>
      </c>
      <c r="E22" s="22">
        <v>1369</v>
      </c>
      <c r="F22" s="22">
        <v>1901</v>
      </c>
      <c r="H22" s="21">
        <f>C18</f>
        <v>2020</v>
      </c>
      <c r="I22" s="22">
        <f>F18:F18</f>
        <v>0</v>
      </c>
    </row>
    <row r="23" spans="1:9" ht="8.1" customHeight="1" thickBot="1" x14ac:dyDescent="0.25">
      <c r="A23" s="25"/>
      <c r="B23" s="25"/>
      <c r="C23" s="25"/>
      <c r="D23" s="26" t="s">
        <v>14</v>
      </c>
      <c r="E23" s="26"/>
      <c r="F23" s="26"/>
    </row>
    <row r="24" spans="1:9" ht="7.5" customHeight="1" thickTop="1" x14ac:dyDescent="0.2">
      <c r="A24" s="3"/>
      <c r="B24" s="3"/>
      <c r="C24" s="3"/>
      <c r="D24" s="3"/>
      <c r="E24" s="3"/>
      <c r="F24" s="3"/>
    </row>
    <row r="25" spans="1:9" ht="74.25" customHeight="1" x14ac:dyDescent="0.2">
      <c r="A25" s="165" t="s">
        <v>15</v>
      </c>
      <c r="B25" s="165"/>
      <c r="C25" s="166" t="s">
        <v>16</v>
      </c>
      <c r="D25" s="166"/>
      <c r="E25" s="166"/>
      <c r="F25" s="166"/>
      <c r="I25" s="1">
        <f>(I22-I21)/I21*100</f>
        <v>-100</v>
      </c>
    </row>
  </sheetData>
  <mergeCells count="12">
    <mergeCell ref="A4:F4"/>
    <mergeCell ref="A1:A2"/>
    <mergeCell ref="B1:B2"/>
    <mergeCell ref="C1:F1"/>
    <mergeCell ref="C2:F2"/>
    <mergeCell ref="A3:F3"/>
    <mergeCell ref="A7:C7"/>
    <mergeCell ref="A9:C9"/>
    <mergeCell ref="B13:C13"/>
    <mergeCell ref="A18:B19"/>
    <mergeCell ref="A25:B25"/>
    <mergeCell ref="C25:F25"/>
  </mergeCells>
  <pageMargins left="0.68110236199999996" right="0.59055118110236204" top="0.78740157480314998" bottom="0.59055118110236204" header="0" footer="0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00000"/>
  </sheetPr>
  <dimension ref="A1:W35"/>
  <sheetViews>
    <sheetView showGridLines="0" tabSelected="1" zoomScaleNormal="100" zoomScaleSheetLayoutView="70" workbookViewId="0">
      <selection activeCell="F16" sqref="F15:F16"/>
    </sheetView>
  </sheetViews>
  <sheetFormatPr defaultRowHeight="12.75" customHeight="1" x14ac:dyDescent="0.2"/>
  <cols>
    <col min="1" max="1" width="5.140625" style="1" customWidth="1"/>
    <col min="2" max="2" width="5.5703125" style="1" customWidth="1"/>
    <col min="3" max="3" width="6.140625" style="1" customWidth="1"/>
    <col min="4" max="8" width="8.28515625" style="1" customWidth="1"/>
    <col min="9" max="9" width="2.7109375" style="1" customWidth="1"/>
    <col min="10" max="10" width="8.42578125" style="1" customWidth="1"/>
    <col min="11" max="11" width="7.140625" style="1" customWidth="1"/>
    <col min="12" max="13" width="9.5703125" style="1" customWidth="1"/>
    <col min="14" max="14" width="9.85546875" style="1" customWidth="1"/>
    <col min="15" max="15" width="9.5703125" style="1" customWidth="1"/>
    <col min="16" max="16" width="2.7109375" style="1" customWidth="1"/>
    <col min="17" max="17" width="8.7109375" style="1" customWidth="1"/>
    <col min="18" max="18" width="6.140625" style="1" customWidth="1"/>
    <col min="19" max="23" width="8" style="1" customWidth="1"/>
    <col min="24" max="16384" width="9.140625" style="1"/>
  </cols>
  <sheetData>
    <row r="1" spans="1:23" ht="25.5" customHeight="1" x14ac:dyDescent="0.2">
      <c r="A1" s="168" t="s">
        <v>0</v>
      </c>
      <c r="B1" s="169" t="s">
        <v>109</v>
      </c>
      <c r="C1" s="170" t="s">
        <v>166</v>
      </c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204"/>
      <c r="O1" s="204"/>
      <c r="P1" s="204"/>
      <c r="Q1" s="204"/>
      <c r="R1" s="204"/>
      <c r="S1" s="204"/>
      <c r="T1" s="204"/>
      <c r="U1" s="204"/>
      <c r="V1" s="204"/>
      <c r="W1" s="204"/>
    </row>
    <row r="2" spans="1:23" ht="25.5" customHeight="1" x14ac:dyDescent="0.2">
      <c r="A2" s="168"/>
      <c r="B2" s="169"/>
      <c r="C2" s="171" t="s">
        <v>165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204"/>
      <c r="O2" s="204"/>
      <c r="P2" s="204"/>
      <c r="Q2" s="204"/>
      <c r="R2" s="204"/>
      <c r="S2" s="204"/>
      <c r="T2" s="204"/>
      <c r="U2" s="204"/>
      <c r="V2" s="204"/>
      <c r="W2" s="204"/>
    </row>
    <row r="3" spans="1:23" ht="12.75" customHeight="1" x14ac:dyDescent="0.2">
      <c r="A3" s="135"/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</row>
    <row r="4" spans="1:23" ht="12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2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thickBot="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8.1" customHeight="1" thickTop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</row>
    <row r="8" spans="1:23" s="6" customFormat="1" ht="12.75" customHeight="1" x14ac:dyDescent="0.25">
      <c r="A8" s="161" t="s">
        <v>110</v>
      </c>
      <c r="B8" s="162"/>
      <c r="C8" s="162"/>
      <c r="D8" s="211" t="s">
        <v>111</v>
      </c>
      <c r="E8" s="211"/>
      <c r="F8" s="211"/>
      <c r="G8" s="211"/>
      <c r="H8" s="211"/>
      <c r="I8" s="161" t="s">
        <v>110</v>
      </c>
      <c r="J8" s="162"/>
      <c r="K8" s="162"/>
      <c r="L8" s="211" t="s">
        <v>111</v>
      </c>
      <c r="M8" s="211"/>
      <c r="N8" s="211"/>
      <c r="O8" s="211"/>
      <c r="P8" s="161" t="s">
        <v>110</v>
      </c>
      <c r="Q8" s="162"/>
      <c r="R8" s="162"/>
      <c r="S8" s="136"/>
      <c r="T8" s="136"/>
      <c r="U8" s="136"/>
      <c r="V8" s="136"/>
      <c r="W8" s="136"/>
    </row>
    <row r="9" spans="1:23" s="6" customFormat="1" ht="60" x14ac:dyDescent="0.25">
      <c r="A9" s="162"/>
      <c r="B9" s="162"/>
      <c r="C9" s="162"/>
      <c r="D9" s="137" t="s">
        <v>112</v>
      </c>
      <c r="E9" s="137" t="s">
        <v>113</v>
      </c>
      <c r="F9" s="137" t="s">
        <v>114</v>
      </c>
      <c r="G9" s="137" t="s">
        <v>115</v>
      </c>
      <c r="H9" s="137" t="s">
        <v>116</v>
      </c>
      <c r="I9" s="162"/>
      <c r="J9" s="162"/>
      <c r="K9" s="162"/>
      <c r="L9" s="137" t="s">
        <v>117</v>
      </c>
      <c r="M9" s="137" t="s">
        <v>118</v>
      </c>
      <c r="N9" s="137" t="s">
        <v>119</v>
      </c>
      <c r="O9" s="137" t="s">
        <v>120</v>
      </c>
      <c r="P9" s="162"/>
      <c r="Q9" s="162"/>
      <c r="R9" s="162"/>
      <c r="S9" s="137" t="s">
        <v>121</v>
      </c>
      <c r="T9" s="137" t="s">
        <v>122</v>
      </c>
      <c r="U9" s="137" t="s">
        <v>123</v>
      </c>
      <c r="V9" s="137" t="s">
        <v>124</v>
      </c>
      <c r="W9" s="137" t="s">
        <v>125</v>
      </c>
    </row>
    <row r="10" spans="1:23" ht="8.1" customHeight="1" x14ac:dyDescent="0.2">
      <c r="A10" s="7"/>
      <c r="B10" s="7"/>
      <c r="C10" s="7"/>
      <c r="D10" s="138"/>
      <c r="E10" s="138"/>
      <c r="F10" s="138"/>
      <c r="G10" s="139"/>
      <c r="H10" s="138"/>
      <c r="I10" s="7"/>
      <c r="J10" s="7"/>
      <c r="K10" s="7"/>
      <c r="L10" s="138"/>
      <c r="M10" s="139"/>
      <c r="N10" s="138"/>
      <c r="O10" s="138"/>
      <c r="P10" s="7"/>
      <c r="Q10" s="7"/>
      <c r="R10" s="7"/>
      <c r="S10" s="138"/>
      <c r="T10" s="139"/>
      <c r="U10" s="138"/>
      <c r="V10" s="138"/>
      <c r="W10" s="139"/>
    </row>
    <row r="11" spans="1:23" ht="12.75" customHeight="1" x14ac:dyDescent="0.2">
      <c r="A11" s="163">
        <v>1</v>
      </c>
      <c r="B11" s="163"/>
      <c r="C11" s="163"/>
      <c r="D11" s="10">
        <v>2</v>
      </c>
      <c r="E11" s="10">
        <v>3</v>
      </c>
      <c r="F11" s="11">
        <v>4</v>
      </c>
      <c r="G11" s="10">
        <v>5</v>
      </c>
      <c r="H11" s="10">
        <v>6</v>
      </c>
      <c r="I11" s="163">
        <v>1</v>
      </c>
      <c r="J11" s="163"/>
      <c r="K11" s="163"/>
      <c r="L11" s="11">
        <v>7</v>
      </c>
      <c r="M11" s="10">
        <v>8</v>
      </c>
      <c r="N11" s="10">
        <v>9</v>
      </c>
      <c r="O11" s="10">
        <v>10</v>
      </c>
      <c r="P11" s="163">
        <v>1</v>
      </c>
      <c r="Q11" s="163"/>
      <c r="R11" s="163"/>
      <c r="S11" s="10">
        <v>11</v>
      </c>
      <c r="T11" s="10">
        <v>12</v>
      </c>
      <c r="U11" s="10">
        <v>13</v>
      </c>
      <c r="V11" s="10">
        <v>14</v>
      </c>
      <c r="W11" s="10">
        <v>15</v>
      </c>
    </row>
    <row r="12" spans="1:23" ht="8.1" customHeight="1" x14ac:dyDescent="0.2">
      <c r="A12" s="12"/>
      <c r="B12" s="12"/>
      <c r="C12" s="12"/>
      <c r="D12" s="3"/>
      <c r="E12" s="3"/>
      <c r="F12" s="3"/>
      <c r="G12" s="3"/>
      <c r="H12" s="3"/>
      <c r="I12" s="12"/>
      <c r="J12" s="12"/>
      <c r="K12" s="12"/>
      <c r="L12" s="3"/>
      <c r="M12" s="3"/>
      <c r="N12" s="3"/>
      <c r="O12" s="3"/>
      <c r="P12" s="12"/>
      <c r="Q12" s="12"/>
      <c r="R12" s="12"/>
      <c r="S12" s="3"/>
      <c r="T12" s="3"/>
      <c r="U12" s="3"/>
      <c r="V12" s="3"/>
      <c r="W12" s="3"/>
    </row>
    <row r="13" spans="1:23" s="23" customFormat="1" ht="15" customHeight="1" x14ac:dyDescent="0.25">
      <c r="A13" s="140">
        <v>1</v>
      </c>
      <c r="B13" s="212" t="s">
        <v>126</v>
      </c>
      <c r="C13" s="212"/>
      <c r="D13" s="141"/>
      <c r="E13" s="141"/>
      <c r="F13" s="141"/>
      <c r="G13" s="141"/>
      <c r="H13" s="141"/>
      <c r="I13" s="140">
        <v>1</v>
      </c>
      <c r="J13" s="212" t="s">
        <v>126</v>
      </c>
      <c r="K13" s="212"/>
      <c r="L13" s="141"/>
      <c r="M13" s="141"/>
      <c r="N13" s="142"/>
      <c r="O13" s="142"/>
      <c r="P13" s="140">
        <v>1</v>
      </c>
      <c r="Q13" s="212" t="s">
        <v>126</v>
      </c>
      <c r="R13" s="212"/>
      <c r="S13" s="142"/>
      <c r="T13" s="142"/>
      <c r="U13" s="142"/>
      <c r="V13" s="142"/>
      <c r="W13" s="142">
        <v>0</v>
      </c>
    </row>
    <row r="14" spans="1:23" s="23" customFormat="1" ht="15" customHeight="1" x14ac:dyDescent="0.25">
      <c r="A14" s="140">
        <v>2</v>
      </c>
      <c r="B14" s="212" t="s">
        <v>127</v>
      </c>
      <c r="C14" s="212"/>
      <c r="D14" s="141"/>
      <c r="E14" s="141"/>
      <c r="F14" s="141"/>
      <c r="G14" s="141"/>
      <c r="H14" s="141"/>
      <c r="I14" s="140">
        <v>2</v>
      </c>
      <c r="J14" s="212" t="s">
        <v>127</v>
      </c>
      <c r="K14" s="212"/>
      <c r="L14" s="141"/>
      <c r="M14" s="141"/>
      <c r="N14" s="142"/>
      <c r="O14" s="142"/>
      <c r="P14" s="140">
        <v>2</v>
      </c>
      <c r="Q14" s="212" t="s">
        <v>127</v>
      </c>
      <c r="R14" s="212"/>
      <c r="S14" s="142"/>
      <c r="T14" s="142"/>
      <c r="U14" s="142"/>
      <c r="V14" s="142"/>
      <c r="W14" s="142">
        <v>0</v>
      </c>
    </row>
    <row r="15" spans="1:23" s="23" customFormat="1" ht="15" customHeight="1" x14ac:dyDescent="0.25">
      <c r="A15" s="140">
        <v>3</v>
      </c>
      <c r="B15" s="212" t="s">
        <v>128</v>
      </c>
      <c r="C15" s="212"/>
      <c r="D15" s="141"/>
      <c r="E15" s="141"/>
      <c r="F15" s="141"/>
      <c r="G15" s="141"/>
      <c r="H15" s="141"/>
      <c r="I15" s="140">
        <v>3</v>
      </c>
      <c r="J15" s="212" t="s">
        <v>128</v>
      </c>
      <c r="K15" s="212"/>
      <c r="L15" s="141"/>
      <c r="M15" s="141"/>
      <c r="N15" s="142"/>
      <c r="O15" s="142"/>
      <c r="P15" s="140">
        <v>3</v>
      </c>
      <c r="Q15" s="212" t="s">
        <v>128</v>
      </c>
      <c r="R15" s="212"/>
      <c r="S15" s="142"/>
      <c r="T15" s="142"/>
      <c r="U15" s="142"/>
      <c r="V15" s="142"/>
      <c r="W15" s="142">
        <v>0</v>
      </c>
    </row>
    <row r="16" spans="1:23" s="23" customFormat="1" ht="15" customHeight="1" x14ac:dyDescent="0.25">
      <c r="A16" s="140">
        <v>4</v>
      </c>
      <c r="B16" s="212" t="s">
        <v>129</v>
      </c>
      <c r="C16" s="212"/>
      <c r="D16" s="141"/>
      <c r="E16" s="141"/>
      <c r="F16" s="141"/>
      <c r="G16" s="141"/>
      <c r="H16" s="141"/>
      <c r="I16" s="140">
        <v>4</v>
      </c>
      <c r="J16" s="212" t="s">
        <v>129</v>
      </c>
      <c r="K16" s="212"/>
      <c r="L16" s="141"/>
      <c r="M16" s="141"/>
      <c r="N16" s="142"/>
      <c r="O16" s="142"/>
      <c r="P16" s="140">
        <v>4</v>
      </c>
      <c r="Q16" s="212" t="s">
        <v>129</v>
      </c>
      <c r="R16" s="212"/>
      <c r="S16" s="142"/>
      <c r="T16" s="142"/>
      <c r="U16" s="142"/>
      <c r="V16" s="142"/>
      <c r="W16" s="142">
        <v>0</v>
      </c>
    </row>
    <row r="17" spans="1:23" s="23" customFormat="1" ht="15" customHeight="1" x14ac:dyDescent="0.25">
      <c r="A17" s="140">
        <v>5</v>
      </c>
      <c r="B17" s="212" t="s">
        <v>130</v>
      </c>
      <c r="C17" s="212"/>
      <c r="D17" s="141"/>
      <c r="E17" s="141"/>
      <c r="F17" s="141"/>
      <c r="G17" s="141"/>
      <c r="H17" s="141"/>
      <c r="I17" s="140">
        <v>5</v>
      </c>
      <c r="J17" s="212" t="s">
        <v>130</v>
      </c>
      <c r="K17" s="212"/>
      <c r="L17" s="141"/>
      <c r="M17" s="141"/>
      <c r="N17" s="142"/>
      <c r="O17" s="142"/>
      <c r="P17" s="140">
        <v>5</v>
      </c>
      <c r="Q17" s="212" t="s">
        <v>130</v>
      </c>
      <c r="R17" s="212"/>
      <c r="S17" s="142"/>
      <c r="T17" s="142"/>
      <c r="U17" s="142"/>
      <c r="V17" s="142"/>
      <c r="W17" s="142">
        <v>0</v>
      </c>
    </row>
    <row r="18" spans="1:23" s="23" customFormat="1" ht="15" customHeight="1" x14ac:dyDescent="0.25">
      <c r="A18" s="140">
        <v>6</v>
      </c>
      <c r="B18" s="212" t="s">
        <v>131</v>
      </c>
      <c r="C18" s="212"/>
      <c r="D18" s="141"/>
      <c r="E18" s="141"/>
      <c r="F18" s="141"/>
      <c r="G18" s="141"/>
      <c r="H18" s="141"/>
      <c r="I18" s="140">
        <v>6</v>
      </c>
      <c r="J18" s="212" t="s">
        <v>131</v>
      </c>
      <c r="K18" s="212"/>
      <c r="L18" s="141"/>
      <c r="M18" s="141"/>
      <c r="N18" s="142"/>
      <c r="O18" s="142"/>
      <c r="P18" s="140">
        <v>6</v>
      </c>
      <c r="Q18" s="212" t="s">
        <v>131</v>
      </c>
      <c r="R18" s="212"/>
      <c r="S18" s="142"/>
      <c r="T18" s="142"/>
      <c r="U18" s="142"/>
      <c r="V18" s="142"/>
      <c r="W18" s="142">
        <v>0</v>
      </c>
    </row>
    <row r="19" spans="1:23" s="23" customFormat="1" ht="15" customHeight="1" x14ac:dyDescent="0.25">
      <c r="A19" s="140">
        <v>7</v>
      </c>
      <c r="B19" s="212" t="s">
        <v>132</v>
      </c>
      <c r="C19" s="212"/>
      <c r="D19" s="141"/>
      <c r="E19" s="141"/>
      <c r="F19" s="141"/>
      <c r="G19" s="141"/>
      <c r="H19" s="141"/>
      <c r="I19" s="140">
        <v>7</v>
      </c>
      <c r="J19" s="212" t="s">
        <v>132</v>
      </c>
      <c r="K19" s="212"/>
      <c r="L19" s="141"/>
      <c r="M19" s="141"/>
      <c r="N19" s="142"/>
      <c r="O19" s="142"/>
      <c r="P19" s="140">
        <v>7</v>
      </c>
      <c r="Q19" s="212" t="s">
        <v>132</v>
      </c>
      <c r="R19" s="212"/>
      <c r="S19" s="142"/>
      <c r="T19" s="142"/>
      <c r="U19" s="142"/>
      <c r="V19" s="142"/>
      <c r="W19" s="142">
        <v>0</v>
      </c>
    </row>
    <row r="20" spans="1:23" s="23" customFormat="1" ht="15" customHeight="1" x14ac:dyDescent="0.25">
      <c r="A20" s="140">
        <v>8</v>
      </c>
      <c r="B20" s="212" t="s">
        <v>133</v>
      </c>
      <c r="C20" s="212"/>
      <c r="D20" s="141"/>
      <c r="E20" s="141"/>
      <c r="F20" s="141"/>
      <c r="G20" s="141"/>
      <c r="H20" s="141"/>
      <c r="I20" s="140">
        <v>8</v>
      </c>
      <c r="J20" s="212" t="s">
        <v>133</v>
      </c>
      <c r="K20" s="212"/>
      <c r="L20" s="141"/>
      <c r="M20" s="141"/>
      <c r="N20" s="142"/>
      <c r="O20" s="142"/>
      <c r="P20" s="140">
        <v>8</v>
      </c>
      <c r="Q20" s="212" t="s">
        <v>133</v>
      </c>
      <c r="R20" s="212"/>
      <c r="S20" s="142"/>
      <c r="T20" s="142"/>
      <c r="U20" s="142"/>
      <c r="V20" s="142"/>
      <c r="W20" s="142">
        <v>0</v>
      </c>
    </row>
    <row r="21" spans="1:23" s="23" customFormat="1" ht="15" customHeight="1" x14ac:dyDescent="0.25">
      <c r="A21" s="140">
        <v>9</v>
      </c>
      <c r="B21" s="212" t="s">
        <v>134</v>
      </c>
      <c r="C21" s="212"/>
      <c r="D21" s="141"/>
      <c r="E21" s="141"/>
      <c r="F21" s="141"/>
      <c r="G21" s="141"/>
      <c r="H21" s="141"/>
      <c r="I21" s="140">
        <v>9</v>
      </c>
      <c r="J21" s="212" t="s">
        <v>134</v>
      </c>
      <c r="K21" s="212"/>
      <c r="L21" s="141"/>
      <c r="M21" s="141"/>
      <c r="N21" s="142"/>
      <c r="O21" s="142"/>
      <c r="P21" s="140">
        <v>9</v>
      </c>
      <c r="Q21" s="212" t="s">
        <v>134</v>
      </c>
      <c r="R21" s="212"/>
      <c r="S21" s="142"/>
      <c r="T21" s="142"/>
      <c r="U21" s="142"/>
      <c r="V21" s="142"/>
      <c r="W21" s="142">
        <v>0</v>
      </c>
    </row>
    <row r="22" spans="1:23" s="23" customFormat="1" ht="15" customHeight="1" x14ac:dyDescent="0.25">
      <c r="A22" s="140">
        <v>10</v>
      </c>
      <c r="B22" s="212" t="s">
        <v>135</v>
      </c>
      <c r="C22" s="212"/>
      <c r="D22" s="141"/>
      <c r="E22" s="141"/>
      <c r="F22" s="141"/>
      <c r="G22" s="141"/>
      <c r="H22" s="141"/>
      <c r="I22" s="140">
        <v>10</v>
      </c>
      <c r="J22" s="212" t="s">
        <v>135</v>
      </c>
      <c r="K22" s="212"/>
      <c r="L22" s="141"/>
      <c r="M22" s="141"/>
      <c r="N22" s="142"/>
      <c r="O22" s="142"/>
      <c r="P22" s="140">
        <v>10</v>
      </c>
      <c r="Q22" s="212" t="s">
        <v>135</v>
      </c>
      <c r="R22" s="212"/>
      <c r="S22" s="142"/>
      <c r="T22" s="142"/>
      <c r="U22" s="142"/>
      <c r="V22" s="142"/>
      <c r="W22" s="142">
        <v>0</v>
      </c>
    </row>
    <row r="23" spans="1:23" s="23" customFormat="1" ht="15" customHeight="1" x14ac:dyDescent="0.25">
      <c r="A23" s="140">
        <v>11</v>
      </c>
      <c r="B23" s="212" t="s">
        <v>136</v>
      </c>
      <c r="C23" s="212"/>
      <c r="D23" s="141"/>
      <c r="E23" s="141"/>
      <c r="F23" s="141"/>
      <c r="G23" s="141"/>
      <c r="H23" s="141"/>
      <c r="I23" s="140">
        <v>11</v>
      </c>
      <c r="J23" s="212" t="s">
        <v>136</v>
      </c>
      <c r="K23" s="212"/>
      <c r="L23" s="141"/>
      <c r="M23" s="141"/>
      <c r="N23" s="142"/>
      <c r="O23" s="142"/>
      <c r="P23" s="140">
        <v>11</v>
      </c>
      <c r="Q23" s="212" t="s">
        <v>136</v>
      </c>
      <c r="R23" s="212"/>
      <c r="S23" s="142"/>
      <c r="T23" s="142"/>
      <c r="U23" s="142"/>
      <c r="V23" s="142"/>
      <c r="W23" s="142">
        <v>0</v>
      </c>
    </row>
    <row r="24" spans="1:23" s="23" customFormat="1" ht="15" customHeight="1" x14ac:dyDescent="0.25">
      <c r="A24" s="140">
        <v>12</v>
      </c>
      <c r="B24" s="212" t="s">
        <v>137</v>
      </c>
      <c r="C24" s="212"/>
      <c r="D24" s="141"/>
      <c r="E24" s="141"/>
      <c r="F24" s="141"/>
      <c r="G24" s="141"/>
      <c r="H24" s="141"/>
      <c r="I24" s="140">
        <v>12</v>
      </c>
      <c r="J24" s="212" t="s">
        <v>137</v>
      </c>
      <c r="K24" s="212"/>
      <c r="L24" s="141"/>
      <c r="M24" s="141"/>
      <c r="N24" s="142"/>
      <c r="O24" s="142"/>
      <c r="P24" s="140">
        <v>12</v>
      </c>
      <c r="Q24" s="212" t="s">
        <v>137</v>
      </c>
      <c r="R24" s="212"/>
      <c r="S24" s="142"/>
      <c r="T24" s="142"/>
      <c r="U24" s="142"/>
      <c r="V24" s="142"/>
      <c r="W24" s="142">
        <v>0</v>
      </c>
    </row>
    <row r="25" spans="1:23" ht="8.1" customHeight="1" x14ac:dyDescent="0.2">
      <c r="A25" s="12"/>
      <c r="B25" s="12"/>
      <c r="C25" s="12"/>
      <c r="D25" s="143"/>
      <c r="E25" s="143"/>
      <c r="F25" s="143"/>
      <c r="G25" s="143"/>
      <c r="H25" s="143"/>
      <c r="I25" s="12"/>
      <c r="J25" s="12"/>
      <c r="K25" s="12"/>
      <c r="L25" s="143"/>
      <c r="M25" s="143"/>
      <c r="N25" s="143"/>
      <c r="O25" s="143"/>
      <c r="P25" s="12"/>
      <c r="Q25" s="12"/>
      <c r="R25" s="12"/>
      <c r="S25" s="143"/>
      <c r="T25" s="143"/>
      <c r="U25" s="143"/>
      <c r="V25" s="143"/>
      <c r="W25" s="143"/>
    </row>
    <row r="26" spans="1:23" ht="8.1" customHeight="1" x14ac:dyDescent="0.2">
      <c r="A26" s="19"/>
      <c r="B26" s="19"/>
      <c r="C26" s="19"/>
      <c r="D26" s="144"/>
      <c r="E26" s="144"/>
      <c r="F26" s="144"/>
      <c r="G26" s="144"/>
      <c r="H26" s="144"/>
      <c r="I26" s="19"/>
      <c r="J26" s="19"/>
      <c r="K26" s="19"/>
      <c r="L26" s="144"/>
      <c r="M26" s="144"/>
      <c r="N26" s="144"/>
      <c r="O26" s="144"/>
      <c r="P26" s="19"/>
      <c r="Q26" s="19"/>
      <c r="R26" s="19"/>
      <c r="S26" s="144"/>
      <c r="T26" s="144"/>
      <c r="U26" s="144"/>
      <c r="V26" s="144"/>
      <c r="W26" s="144"/>
    </row>
    <row r="27" spans="1:23" s="23" customFormat="1" ht="15" customHeight="1" x14ac:dyDescent="0.25">
      <c r="A27" s="161" t="s">
        <v>138</v>
      </c>
      <c r="B27" s="162"/>
      <c r="C27" s="145">
        <v>2020</v>
      </c>
      <c r="D27" s="142" t="str">
        <f>IFERROR(AVERAGE(D13:D24),"….E25.")</f>
        <v>….E25.</v>
      </c>
      <c r="E27" s="142" t="str">
        <f>IFERROR(AVERAGE(E13:E24),"….E25.")</f>
        <v>….E25.</v>
      </c>
      <c r="F27" s="142" t="str">
        <f>IFERROR(AVERAGE(F13:F24),"….E25.")</f>
        <v>….E25.</v>
      </c>
      <c r="G27" s="142" t="str">
        <f>IFERROR(AVERAGE(G13:G24),"….E25.")</f>
        <v>….E25.</v>
      </c>
      <c r="H27" s="142" t="str">
        <f>IFERROR(AVERAGE(H13:H24),"….E25.")</f>
        <v>….E25.</v>
      </c>
      <c r="I27" s="161" t="s">
        <v>138</v>
      </c>
      <c r="J27" s="162"/>
      <c r="K27" s="145">
        <v>2020</v>
      </c>
      <c r="L27" s="142" t="str">
        <f>IFERROR(AVERAGE(L13:L24),"….E25.")</f>
        <v>….E25.</v>
      </c>
      <c r="M27" s="142" t="str">
        <f>IFERROR(AVERAGE(M13:M24),"….E25.")</f>
        <v>….E25.</v>
      </c>
      <c r="N27" s="142" t="str">
        <f>IFERROR(AVERAGE(N13:N24),"….E25.")</f>
        <v>….E25.</v>
      </c>
      <c r="O27" s="142" t="str">
        <f>IFERROR(AVERAGE(O13:O24),"….E25.")</f>
        <v>….E25.</v>
      </c>
      <c r="P27" s="161" t="s">
        <v>138</v>
      </c>
      <c r="Q27" s="162"/>
      <c r="R27" s="145">
        <v>2020</v>
      </c>
      <c r="S27" s="142" t="str">
        <f>IFERROR(AVERAGE(S13:S24),"….E25.")</f>
        <v>….E25.</v>
      </c>
      <c r="T27" s="142" t="str">
        <f>IFERROR(AVERAGE(T13:T24),"….E25.")</f>
        <v>….E25.</v>
      </c>
      <c r="U27" s="142" t="str">
        <f>IFERROR(AVERAGE(U13:U24),"….E25.")</f>
        <v>….E25.</v>
      </c>
      <c r="V27" s="142" t="str">
        <f>IFERROR(AVERAGE(V13:V24),"….E25.")</f>
        <v>….E25.</v>
      </c>
      <c r="W27" s="142">
        <f>IFERROR(AVERAGE(W13:W24),"….E25.")</f>
        <v>0</v>
      </c>
    </row>
    <row r="28" spans="1:23" s="23" customFormat="1" ht="15" customHeight="1" x14ac:dyDescent="0.25">
      <c r="A28" s="162"/>
      <c r="B28" s="162"/>
      <c r="C28" s="145">
        <v>2019</v>
      </c>
      <c r="D28" s="142">
        <v>7625</v>
      </c>
      <c r="E28" s="142">
        <v>23500</v>
      </c>
      <c r="F28" s="142">
        <v>87500</v>
      </c>
      <c r="G28" s="142">
        <v>45333</v>
      </c>
      <c r="H28" s="142">
        <v>46250</v>
      </c>
      <c r="I28" s="162"/>
      <c r="J28" s="162"/>
      <c r="K28" s="145">
        <v>2019</v>
      </c>
      <c r="L28" s="142">
        <v>7542</v>
      </c>
      <c r="M28" s="142">
        <v>0</v>
      </c>
      <c r="N28" s="142">
        <v>47417</v>
      </c>
      <c r="O28" s="142">
        <v>12583</v>
      </c>
      <c r="P28" s="162"/>
      <c r="Q28" s="162"/>
      <c r="R28" s="145">
        <v>2019</v>
      </c>
      <c r="S28" s="142">
        <v>11667</v>
      </c>
      <c r="T28" s="142">
        <v>130000</v>
      </c>
      <c r="U28" s="142">
        <v>21333</v>
      </c>
      <c r="V28" s="142">
        <v>189167</v>
      </c>
      <c r="W28" s="142">
        <v>0</v>
      </c>
    </row>
    <row r="29" spans="1:23" s="23" customFormat="1" ht="15" customHeight="1" x14ac:dyDescent="0.25">
      <c r="A29" s="112"/>
      <c r="B29" s="140"/>
      <c r="C29" s="145">
        <v>2018</v>
      </c>
      <c r="D29" s="142">
        <v>7458.333333333333</v>
      </c>
      <c r="E29" s="142">
        <v>22775</v>
      </c>
      <c r="F29" s="142">
        <v>87500</v>
      </c>
      <c r="G29" s="142">
        <v>44250</v>
      </c>
      <c r="H29" s="142">
        <v>75000</v>
      </c>
      <c r="I29" s="112"/>
      <c r="J29" s="140"/>
      <c r="K29" s="145">
        <v>2018</v>
      </c>
      <c r="L29" s="142">
        <v>7458.333333333333</v>
      </c>
      <c r="M29" s="142">
        <v>0</v>
      </c>
      <c r="N29" s="142">
        <v>45833.333333333336</v>
      </c>
      <c r="O29" s="142">
        <v>11000</v>
      </c>
      <c r="P29" s="112"/>
      <c r="Q29" s="140"/>
      <c r="R29" s="145">
        <v>2018</v>
      </c>
      <c r="S29" s="142">
        <v>7016.666666666667</v>
      </c>
      <c r="T29" s="142">
        <v>80000</v>
      </c>
      <c r="U29" s="142">
        <v>13416.666666666666</v>
      </c>
      <c r="V29" s="142">
        <v>102500</v>
      </c>
      <c r="W29" s="142">
        <v>0</v>
      </c>
    </row>
    <row r="30" spans="1:23" s="23" customFormat="1" ht="15" customHeight="1" x14ac:dyDescent="0.25">
      <c r="A30" s="112"/>
      <c r="B30" s="140"/>
      <c r="C30" s="145">
        <v>2017</v>
      </c>
      <c r="D30" s="142">
        <v>7242</v>
      </c>
      <c r="E30" s="142">
        <v>24146</v>
      </c>
      <c r="F30" s="142">
        <v>119292</v>
      </c>
      <c r="G30" s="142">
        <v>26025</v>
      </c>
      <c r="H30" s="142">
        <v>62917</v>
      </c>
      <c r="I30" s="112"/>
      <c r="J30" s="140"/>
      <c r="K30" s="145">
        <v>2017</v>
      </c>
      <c r="L30" s="142">
        <v>7208</v>
      </c>
      <c r="M30" s="142">
        <v>6879</v>
      </c>
      <c r="N30" s="142">
        <v>55292</v>
      </c>
      <c r="O30" s="142">
        <v>16583</v>
      </c>
      <c r="P30" s="112"/>
      <c r="Q30" s="140"/>
      <c r="R30" s="145">
        <v>2017</v>
      </c>
      <c r="S30" s="142">
        <v>6933</v>
      </c>
      <c r="T30" s="142">
        <v>87500</v>
      </c>
      <c r="U30" s="142">
        <v>11583</v>
      </c>
      <c r="V30" s="142">
        <v>104000</v>
      </c>
      <c r="W30" s="142">
        <v>0</v>
      </c>
    </row>
    <row r="31" spans="1:23" s="23" customFormat="1" ht="15" customHeight="1" x14ac:dyDescent="0.25">
      <c r="A31" s="112"/>
      <c r="B31" s="140"/>
      <c r="C31" s="145">
        <v>2016</v>
      </c>
      <c r="D31" s="142">
        <v>8166.6666666666697</v>
      </c>
      <c r="E31" s="142">
        <v>22833.333333333299</v>
      </c>
      <c r="F31" s="142">
        <v>99166.666666666701</v>
      </c>
      <c r="G31" s="142">
        <v>24416.666666666701</v>
      </c>
      <c r="H31" s="142">
        <v>47083.333333333299</v>
      </c>
      <c r="I31" s="112"/>
      <c r="J31" s="140"/>
      <c r="K31" s="145">
        <v>2016</v>
      </c>
      <c r="L31" s="142">
        <v>17666.666666666701</v>
      </c>
      <c r="M31" s="142">
        <v>7041.6666666666697</v>
      </c>
      <c r="N31" s="142">
        <v>52083.333333333299</v>
      </c>
      <c r="O31" s="142">
        <v>15250</v>
      </c>
      <c r="P31" s="112"/>
      <c r="Q31" s="140"/>
      <c r="R31" s="145">
        <v>2016</v>
      </c>
      <c r="S31" s="142">
        <v>5333.3333333333303</v>
      </c>
      <c r="T31" s="142">
        <v>87500</v>
      </c>
      <c r="U31" s="142">
        <v>12083.333333333299</v>
      </c>
      <c r="V31" s="142">
        <v>103333.33333333299</v>
      </c>
      <c r="W31" s="142">
        <v>0</v>
      </c>
    </row>
    <row r="32" spans="1:23" ht="8.1" customHeight="1" thickBot="1" x14ac:dyDescent="0.25">
      <c r="A32" s="25"/>
      <c r="B32" s="25"/>
      <c r="C32" s="25"/>
      <c r="D32" s="146" t="s">
        <v>14</v>
      </c>
      <c r="E32" s="147"/>
      <c r="F32" s="148"/>
      <c r="G32" s="148"/>
      <c r="H32" s="148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148"/>
      <c r="T32" s="148"/>
      <c r="U32" s="148"/>
      <c r="V32" s="148"/>
      <c r="W32" s="147"/>
    </row>
    <row r="33" spans="1:23" thickTop="1" x14ac:dyDescent="0.2">
      <c r="A33" s="3"/>
      <c r="B33" s="3"/>
      <c r="C33" s="3"/>
      <c r="D33" s="149"/>
      <c r="E33" s="149"/>
      <c r="F33" s="3"/>
      <c r="G33" s="3"/>
      <c r="H33" s="3"/>
      <c r="I33" s="3"/>
      <c r="J33" s="3"/>
      <c r="K33" s="3"/>
      <c r="L33" s="3"/>
      <c r="M33" s="116"/>
      <c r="N33" s="149"/>
      <c r="O33" s="149"/>
      <c r="P33" s="3"/>
      <c r="Q33" s="3"/>
      <c r="R33" s="3"/>
      <c r="S33" s="3"/>
      <c r="T33" s="3"/>
      <c r="U33" s="3"/>
      <c r="V33" s="3"/>
      <c r="W33" s="149"/>
    </row>
    <row r="34" spans="1:23" ht="8.25" customHeight="1" x14ac:dyDescent="0.2">
      <c r="A34" s="3"/>
      <c r="B34" s="3"/>
      <c r="C34" s="3"/>
      <c r="D34" s="149"/>
      <c r="E34" s="149"/>
      <c r="F34" s="3"/>
      <c r="G34" s="3"/>
      <c r="H34" s="3"/>
      <c r="I34" s="3"/>
      <c r="J34" s="3"/>
      <c r="K34" s="3"/>
      <c r="L34" s="3"/>
      <c r="M34" s="116"/>
      <c r="N34" s="149"/>
      <c r="O34" s="149"/>
      <c r="P34" s="3"/>
      <c r="Q34" s="3"/>
      <c r="R34" s="3"/>
      <c r="S34" s="3"/>
      <c r="T34" s="3"/>
      <c r="U34" s="3"/>
      <c r="V34" s="3"/>
      <c r="W34" s="149"/>
    </row>
    <row r="35" spans="1:23" ht="74.25" customHeight="1" x14ac:dyDescent="0.2">
      <c r="A35" s="165" t="s">
        <v>15</v>
      </c>
      <c r="B35" s="165"/>
      <c r="C35" s="166" t="s">
        <v>58</v>
      </c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</row>
  </sheetData>
  <mergeCells count="55">
    <mergeCell ref="A35:B35"/>
    <mergeCell ref="C35:M35"/>
    <mergeCell ref="N35:W35"/>
    <mergeCell ref="B24:C24"/>
    <mergeCell ref="J24:K24"/>
    <mergeCell ref="Q24:R24"/>
    <mergeCell ref="A27:B28"/>
    <mergeCell ref="I27:J28"/>
    <mergeCell ref="P27:Q28"/>
    <mergeCell ref="B22:C22"/>
    <mergeCell ref="J22:K22"/>
    <mergeCell ref="Q22:R22"/>
    <mergeCell ref="B23:C23"/>
    <mergeCell ref="J23:K23"/>
    <mergeCell ref="Q23:R23"/>
    <mergeCell ref="B20:C20"/>
    <mergeCell ref="J20:K20"/>
    <mergeCell ref="Q20:R20"/>
    <mergeCell ref="B21:C21"/>
    <mergeCell ref="J21:K21"/>
    <mergeCell ref="Q21:R21"/>
    <mergeCell ref="B18:C18"/>
    <mergeCell ref="J18:K18"/>
    <mergeCell ref="Q18:R18"/>
    <mergeCell ref="B19:C19"/>
    <mergeCell ref="J19:K19"/>
    <mergeCell ref="Q19:R19"/>
    <mergeCell ref="B16:C16"/>
    <mergeCell ref="J16:K16"/>
    <mergeCell ref="Q16:R16"/>
    <mergeCell ref="B17:C17"/>
    <mergeCell ref="J17:K17"/>
    <mergeCell ref="Q17:R17"/>
    <mergeCell ref="B14:C14"/>
    <mergeCell ref="J14:K14"/>
    <mergeCell ref="Q14:R14"/>
    <mergeCell ref="B15:C15"/>
    <mergeCell ref="J15:K15"/>
    <mergeCell ref="Q15:R15"/>
    <mergeCell ref="A11:C11"/>
    <mergeCell ref="I11:K11"/>
    <mergeCell ref="P11:R11"/>
    <mergeCell ref="B13:C13"/>
    <mergeCell ref="J13:K13"/>
    <mergeCell ref="Q13:R13"/>
    <mergeCell ref="A1:A2"/>
    <mergeCell ref="B1:B2"/>
    <mergeCell ref="C1:M1"/>
    <mergeCell ref="N1:W2"/>
    <mergeCell ref="C2:M2"/>
    <mergeCell ref="A8:C9"/>
    <mergeCell ref="D8:H8"/>
    <mergeCell ref="I8:K9"/>
    <mergeCell ref="L8:O8"/>
    <mergeCell ref="P8:R9"/>
  </mergeCells>
  <pageMargins left="0.68110236199999996" right="0.59055118110236204" top="0.78740157480314998" bottom="0.59055118110236204" header="0" footer="0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00000"/>
  </sheetPr>
  <dimension ref="A1:G25"/>
  <sheetViews>
    <sheetView showGridLines="0" topLeftCell="A31" zoomScaleNormal="100" zoomScaleSheetLayoutView="86" workbookViewId="0">
      <selection activeCell="G19" sqref="G19"/>
    </sheetView>
  </sheetViews>
  <sheetFormatPr defaultRowHeight="12.75" customHeight="1" x14ac:dyDescent="0.2"/>
  <cols>
    <col min="1" max="1" width="5.7109375" style="1" customWidth="1"/>
    <col min="2" max="2" width="6.7109375" style="1" customWidth="1"/>
    <col min="3" max="3" width="14.85546875" style="1" customWidth="1"/>
    <col min="4" max="4" width="10.28515625" style="1" customWidth="1"/>
    <col min="5" max="5" width="10.140625" style="1" customWidth="1"/>
    <col min="6" max="6" width="11.7109375" style="1" customWidth="1"/>
    <col min="7" max="16384" width="9.140625" style="1"/>
  </cols>
  <sheetData>
    <row r="1" spans="1:7" ht="35.25" customHeight="1" x14ac:dyDescent="0.2">
      <c r="A1" s="168" t="s">
        <v>0</v>
      </c>
      <c r="B1" s="169" t="s">
        <v>17</v>
      </c>
      <c r="C1" s="170" t="s">
        <v>151</v>
      </c>
      <c r="D1" s="170"/>
      <c r="E1" s="170"/>
      <c r="F1" s="170"/>
    </row>
    <row r="2" spans="1:7" ht="35.25" customHeight="1" x14ac:dyDescent="0.2">
      <c r="A2" s="168"/>
      <c r="B2" s="169"/>
      <c r="C2" s="171" t="s">
        <v>152</v>
      </c>
      <c r="D2" s="171"/>
      <c r="E2" s="171"/>
      <c r="F2" s="171"/>
    </row>
    <row r="3" spans="1:7" ht="12.75" customHeight="1" x14ac:dyDescent="0.2">
      <c r="A3" s="173"/>
      <c r="B3" s="173"/>
      <c r="C3" s="173"/>
      <c r="D3" s="173"/>
      <c r="E3" s="173"/>
      <c r="F3" s="173"/>
    </row>
    <row r="4" spans="1:7" ht="12.75" customHeight="1" x14ac:dyDescent="0.2">
      <c r="A4" s="173"/>
      <c r="B4" s="173"/>
      <c r="C4" s="173"/>
      <c r="D4" s="173"/>
      <c r="E4" s="173"/>
      <c r="F4" s="173"/>
    </row>
    <row r="5" spans="1:7" ht="12.75" customHeight="1" thickBot="1" x14ac:dyDescent="0.25">
      <c r="A5" s="3"/>
      <c r="B5" s="3"/>
      <c r="C5" s="3"/>
      <c r="D5" s="3"/>
      <c r="E5" s="3"/>
      <c r="F5" s="3"/>
    </row>
    <row r="6" spans="1:7" ht="8.1" customHeight="1" thickTop="1" x14ac:dyDescent="0.2">
      <c r="A6" s="4"/>
      <c r="B6" s="4"/>
      <c r="C6" s="4"/>
      <c r="D6" s="4"/>
      <c r="E6" s="4"/>
      <c r="F6" s="4"/>
    </row>
    <row r="7" spans="1:7" s="6" customFormat="1" ht="36" x14ac:dyDescent="0.25">
      <c r="A7" s="161" t="s">
        <v>18</v>
      </c>
      <c r="B7" s="162"/>
      <c r="C7" s="162"/>
      <c r="D7" s="5" t="s">
        <v>19</v>
      </c>
      <c r="E7" s="5" t="s">
        <v>20</v>
      </c>
      <c r="F7" s="5" t="s">
        <v>21</v>
      </c>
    </row>
    <row r="8" spans="1:7" ht="8.1" customHeight="1" x14ac:dyDescent="0.2">
      <c r="A8" s="7"/>
      <c r="B8" s="7"/>
      <c r="C8" s="7"/>
      <c r="D8" s="8"/>
      <c r="E8" s="8"/>
      <c r="F8" s="9"/>
    </row>
    <row r="9" spans="1:7" ht="12.75" customHeight="1" x14ac:dyDescent="0.2">
      <c r="A9" s="163">
        <v>1</v>
      </c>
      <c r="B9" s="163"/>
      <c r="C9" s="163"/>
      <c r="D9" s="10">
        <v>2</v>
      </c>
      <c r="E9" s="10">
        <v>3</v>
      </c>
      <c r="F9" s="11">
        <v>4</v>
      </c>
    </row>
    <row r="10" spans="1:7" ht="17.25" customHeight="1" x14ac:dyDescent="0.2">
      <c r="A10" s="12"/>
      <c r="B10" s="12"/>
      <c r="C10" s="12"/>
      <c r="D10" s="3"/>
      <c r="E10" s="3"/>
      <c r="F10" s="3"/>
    </row>
    <row r="11" spans="1:7" ht="31.5" customHeight="1" x14ac:dyDescent="0.2">
      <c r="A11" s="14">
        <v>1</v>
      </c>
      <c r="B11" s="15" t="s">
        <v>6</v>
      </c>
      <c r="C11" s="16"/>
      <c r="D11" s="27"/>
      <c r="E11" s="27"/>
      <c r="F11" s="27"/>
    </row>
    <row r="12" spans="1:7" ht="31.5" customHeight="1" x14ac:dyDescent="0.2">
      <c r="A12" s="14">
        <v>2</v>
      </c>
      <c r="B12" s="164" t="s">
        <v>7</v>
      </c>
      <c r="C12" s="164"/>
      <c r="D12" s="27"/>
      <c r="E12" s="27"/>
      <c r="F12" s="27"/>
    </row>
    <row r="13" spans="1:7" ht="31.5" customHeight="1" x14ac:dyDescent="0.2">
      <c r="A13" s="14">
        <v>3</v>
      </c>
      <c r="B13" s="164" t="s">
        <v>8</v>
      </c>
      <c r="C13" s="164"/>
      <c r="D13" s="27"/>
      <c r="E13" s="27"/>
      <c r="F13" s="27"/>
      <c r="G13" s="1" t="e">
        <f>F13/F18</f>
        <v>#DIV/0!</v>
      </c>
    </row>
    <row r="14" spans="1:7" ht="31.5" customHeight="1" x14ac:dyDescent="0.2">
      <c r="A14" s="14">
        <v>4</v>
      </c>
      <c r="B14" s="164" t="s">
        <v>9</v>
      </c>
      <c r="C14" s="164"/>
      <c r="D14" s="27"/>
      <c r="E14" s="27"/>
      <c r="F14" s="27"/>
    </row>
    <row r="15" spans="1:7" ht="31.5" customHeight="1" x14ac:dyDescent="0.2">
      <c r="A15" s="14">
        <v>5</v>
      </c>
      <c r="B15" s="15" t="s">
        <v>10</v>
      </c>
      <c r="C15" s="16"/>
      <c r="D15" s="27"/>
      <c r="E15" s="27"/>
      <c r="F15" s="27"/>
    </row>
    <row r="16" spans="1:7" ht="8.1" customHeight="1" x14ac:dyDescent="0.2">
      <c r="A16" s="28"/>
      <c r="B16" s="28"/>
      <c r="C16" s="29"/>
      <c r="D16" s="30"/>
      <c r="E16" s="30"/>
      <c r="F16" s="30"/>
    </row>
    <row r="17" spans="1:7" ht="8.1" customHeight="1" x14ac:dyDescent="0.2">
      <c r="A17" s="16"/>
      <c r="B17" s="16"/>
      <c r="C17" s="12"/>
      <c r="D17" s="31"/>
      <c r="E17" s="31"/>
      <c r="F17" s="31"/>
    </row>
    <row r="18" spans="1:7" s="23" customFormat="1" ht="25.5" customHeight="1" x14ac:dyDescent="0.25">
      <c r="A18" s="161" t="s">
        <v>13</v>
      </c>
      <c r="B18" s="162"/>
      <c r="C18" s="21">
        <v>2020</v>
      </c>
      <c r="D18" s="32">
        <f>SUM(D11:D15)</f>
        <v>0</v>
      </c>
      <c r="E18" s="32">
        <f>SUM(E11:E15)</f>
        <v>0</v>
      </c>
      <c r="F18" s="32">
        <f>SUM(F11:F15)</f>
        <v>0</v>
      </c>
      <c r="G18" s="33" t="e">
        <f>E18/F18</f>
        <v>#DIV/0!</v>
      </c>
    </row>
    <row r="19" spans="1:7" s="23" customFormat="1" ht="25.5" customHeight="1" x14ac:dyDescent="0.25">
      <c r="A19" s="162"/>
      <c r="B19" s="162"/>
      <c r="C19" s="21">
        <v>2019</v>
      </c>
      <c r="D19" s="32">
        <v>2351</v>
      </c>
      <c r="E19" s="32">
        <v>7290</v>
      </c>
      <c r="F19" s="32">
        <v>9641</v>
      </c>
    </row>
    <row r="20" spans="1:7" s="23" customFormat="1" ht="25.5" customHeight="1" x14ac:dyDescent="0.25">
      <c r="A20" s="34"/>
      <c r="B20" s="34"/>
      <c r="C20" s="24">
        <v>2018</v>
      </c>
      <c r="D20" s="32">
        <v>2066</v>
      </c>
      <c r="E20" s="32">
        <v>6849</v>
      </c>
      <c r="F20" s="32">
        <v>8915</v>
      </c>
    </row>
    <row r="21" spans="1:7" s="23" customFormat="1" ht="25.5" customHeight="1" x14ac:dyDescent="0.25">
      <c r="A21" s="34"/>
      <c r="B21" s="34"/>
      <c r="C21" s="21">
        <v>2017</v>
      </c>
      <c r="D21" s="32">
        <v>2887</v>
      </c>
      <c r="E21" s="32">
        <v>5134</v>
      </c>
      <c r="F21" s="32">
        <v>8021</v>
      </c>
    </row>
    <row r="22" spans="1:7" s="23" customFormat="1" ht="25.5" customHeight="1" x14ac:dyDescent="0.25">
      <c r="A22" s="34"/>
      <c r="B22" s="34"/>
      <c r="C22" s="24">
        <v>2016</v>
      </c>
      <c r="D22" s="32">
        <v>2620</v>
      </c>
      <c r="E22" s="32">
        <v>4908</v>
      </c>
      <c r="F22" s="32">
        <v>7528</v>
      </c>
    </row>
    <row r="23" spans="1:7" ht="8.1" customHeight="1" thickBot="1" x14ac:dyDescent="0.25">
      <c r="A23" s="25"/>
      <c r="B23" s="25"/>
      <c r="C23" s="25"/>
      <c r="D23" s="35" t="s">
        <v>14</v>
      </c>
      <c r="E23" s="35"/>
      <c r="F23" s="35"/>
    </row>
    <row r="24" spans="1:7" ht="8.1" customHeight="1" thickTop="1" x14ac:dyDescent="0.2">
      <c r="A24" s="3"/>
      <c r="B24" s="3"/>
      <c r="C24" s="3"/>
      <c r="D24" s="3"/>
      <c r="E24" s="3"/>
      <c r="F24" s="3"/>
    </row>
    <row r="25" spans="1:7" ht="74.25" customHeight="1" x14ac:dyDescent="0.2">
      <c r="A25" s="165" t="s">
        <v>15</v>
      </c>
      <c r="B25" s="165"/>
      <c r="C25" s="166" t="s">
        <v>16</v>
      </c>
      <c r="D25" s="166"/>
      <c r="E25" s="166"/>
      <c r="F25" s="166"/>
    </row>
  </sheetData>
  <mergeCells count="14">
    <mergeCell ref="A4:F4"/>
    <mergeCell ref="A1:A2"/>
    <mergeCell ref="B1:B2"/>
    <mergeCell ref="C1:F1"/>
    <mergeCell ref="C2:F2"/>
    <mergeCell ref="A3:F3"/>
    <mergeCell ref="A25:B25"/>
    <mergeCell ref="C25:F25"/>
    <mergeCell ref="A7:C7"/>
    <mergeCell ref="A9:C9"/>
    <mergeCell ref="B12:C12"/>
    <mergeCell ref="B13:C13"/>
    <mergeCell ref="B14:C14"/>
    <mergeCell ref="A18:B19"/>
  </mergeCells>
  <pageMargins left="0.68110236199999996" right="0.59055118110236204" top="0.78740157480314998" bottom="0.59055118110236204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G13"/>
  <sheetViews>
    <sheetView showGridLines="0" zoomScaleNormal="100" zoomScaleSheetLayoutView="100" workbookViewId="0">
      <selection activeCell="D1" sqref="D1:G1"/>
    </sheetView>
  </sheetViews>
  <sheetFormatPr defaultRowHeight="12" x14ac:dyDescent="0.2"/>
  <cols>
    <col min="1" max="1" width="2.7109375" style="127" customWidth="1"/>
    <col min="2" max="2" width="4.5703125" style="127" customWidth="1"/>
    <col min="3" max="3" width="5.5703125" style="127" customWidth="1"/>
    <col min="4" max="4" width="7.42578125" style="127" customWidth="1"/>
    <col min="5" max="6" width="8.42578125" style="127" bestFit="1" customWidth="1"/>
    <col min="7" max="7" width="9.5703125" style="127" customWidth="1"/>
    <col min="8" max="16384" width="9.140625" style="127"/>
  </cols>
  <sheetData>
    <row r="1" spans="1:7" ht="31.5" customHeight="1" x14ac:dyDescent="0.2">
      <c r="A1" s="175" t="s">
        <v>92</v>
      </c>
      <c r="B1" s="175"/>
      <c r="C1" s="176" t="s">
        <v>144</v>
      </c>
      <c r="D1" s="177" t="s">
        <v>168</v>
      </c>
      <c r="E1" s="177"/>
      <c r="F1" s="177"/>
      <c r="G1" s="177"/>
    </row>
    <row r="2" spans="1:7" ht="31.5" customHeight="1" x14ac:dyDescent="0.2">
      <c r="A2" s="178" t="s">
        <v>94</v>
      </c>
      <c r="B2" s="178"/>
      <c r="C2" s="176"/>
      <c r="D2" s="179" t="s">
        <v>153</v>
      </c>
      <c r="E2" s="179"/>
      <c r="F2" s="179"/>
      <c r="G2" s="179"/>
    </row>
    <row r="3" spans="1:7" ht="12.75" thickBot="1" x14ac:dyDescent="0.25"/>
    <row r="4" spans="1:7" ht="37.5" customHeight="1" thickTop="1" x14ac:dyDescent="0.2">
      <c r="A4" s="174" t="s">
        <v>95</v>
      </c>
      <c r="B4" s="174"/>
      <c r="C4" s="174"/>
      <c r="D4" s="174"/>
      <c r="E4" s="156">
        <v>2018</v>
      </c>
      <c r="F4" s="156">
        <v>2019</v>
      </c>
      <c r="G4" s="156">
        <v>2020</v>
      </c>
    </row>
    <row r="5" spans="1:7" ht="19.5" customHeight="1" thickBot="1" x14ac:dyDescent="0.25">
      <c r="A5" s="182" t="s">
        <v>96</v>
      </c>
      <c r="B5" s="182"/>
      <c r="C5" s="182"/>
      <c r="D5" s="182"/>
      <c r="E5" s="157" t="s">
        <v>99</v>
      </c>
      <c r="F5" s="157" t="s">
        <v>100</v>
      </c>
      <c r="G5" s="157" t="s">
        <v>101</v>
      </c>
    </row>
    <row r="6" spans="1:7" ht="30" customHeight="1" x14ac:dyDescent="0.2">
      <c r="A6" s="131"/>
      <c r="B6" s="181" t="s">
        <v>145</v>
      </c>
      <c r="C6" s="181"/>
      <c r="D6" s="181"/>
      <c r="E6" s="158">
        <v>49</v>
      </c>
      <c r="F6" s="158">
        <v>52</v>
      </c>
      <c r="G6" s="158"/>
    </row>
    <row r="7" spans="1:7" ht="30" customHeight="1" x14ac:dyDescent="0.2">
      <c r="A7" s="131"/>
      <c r="B7" s="181" t="s">
        <v>146</v>
      </c>
      <c r="C7" s="181"/>
      <c r="D7" s="181"/>
      <c r="E7" s="158">
        <v>1503</v>
      </c>
      <c r="F7" s="158">
        <v>1689</v>
      </c>
      <c r="G7" s="158"/>
    </row>
    <row r="8" spans="1:7" ht="30" customHeight="1" x14ac:dyDescent="0.2">
      <c r="A8" s="131"/>
      <c r="B8" s="181" t="s">
        <v>147</v>
      </c>
      <c r="C8" s="181"/>
      <c r="D8" s="181"/>
      <c r="E8" s="158">
        <v>1901</v>
      </c>
      <c r="F8" s="158">
        <v>2075</v>
      </c>
      <c r="G8" s="158"/>
    </row>
    <row r="9" spans="1:7" ht="30" customHeight="1" x14ac:dyDescent="0.2">
      <c r="A9" s="131"/>
      <c r="B9" s="181" t="s">
        <v>148</v>
      </c>
      <c r="C9" s="181"/>
      <c r="D9" s="181"/>
      <c r="E9" s="158">
        <v>2418</v>
      </c>
      <c r="F9" s="158">
        <v>2515</v>
      </c>
      <c r="G9" s="158"/>
    </row>
    <row r="10" spans="1:7" ht="30" customHeight="1" thickBot="1" x14ac:dyDescent="0.25">
      <c r="A10" s="131"/>
      <c r="B10" s="181"/>
      <c r="C10" s="181"/>
      <c r="D10" s="181"/>
      <c r="E10" s="158"/>
      <c r="F10" s="158"/>
      <c r="G10" s="158"/>
    </row>
    <row r="11" spans="1:7" ht="23.25" customHeight="1" thickBot="1" x14ac:dyDescent="0.25">
      <c r="A11" s="180" t="s">
        <v>107</v>
      </c>
      <c r="B11" s="180"/>
      <c r="C11" s="180"/>
      <c r="D11" s="180"/>
      <c r="E11" s="159">
        <f>SUM(E6:E10)</f>
        <v>5871</v>
      </c>
      <c r="F11" s="159">
        <f>SUM(F6:F10)</f>
        <v>6331</v>
      </c>
      <c r="G11" s="159">
        <f>SUM(G6:G10)</f>
        <v>0</v>
      </c>
    </row>
    <row r="12" spans="1:7" ht="7.5" customHeight="1" thickTop="1" x14ac:dyDescent="0.2">
      <c r="A12" s="134"/>
      <c r="B12" s="134"/>
      <c r="C12" s="181"/>
      <c r="D12" s="181"/>
      <c r="E12" s="134"/>
      <c r="F12" s="134"/>
      <c r="G12" s="134"/>
    </row>
    <row r="13" spans="1:7" s="1" customFormat="1" ht="74.25" customHeight="1" x14ac:dyDescent="0.2">
      <c r="A13" s="165" t="s">
        <v>15</v>
      </c>
      <c r="B13" s="165"/>
      <c r="C13" s="166" t="s">
        <v>58</v>
      </c>
      <c r="D13" s="166"/>
      <c r="E13" s="166"/>
      <c r="F13" s="166"/>
      <c r="G13" s="166"/>
    </row>
  </sheetData>
  <mergeCells count="16">
    <mergeCell ref="A11:D11"/>
    <mergeCell ref="C12:D12"/>
    <mergeCell ref="A13:B13"/>
    <mergeCell ref="C13:G13"/>
    <mergeCell ref="A5:D5"/>
    <mergeCell ref="B6:D6"/>
    <mergeCell ref="B7:D7"/>
    <mergeCell ref="B8:D8"/>
    <mergeCell ref="B9:D9"/>
    <mergeCell ref="B10:D10"/>
    <mergeCell ref="A4:D4"/>
    <mergeCell ref="A1:B1"/>
    <mergeCell ref="C1:C2"/>
    <mergeCell ref="D1:G1"/>
    <mergeCell ref="A2:B2"/>
    <mergeCell ref="D2:G2"/>
  </mergeCells>
  <pageMargins left="0.68110236199999996" right="0.59055118110236204" top="0.78740157480314998" bottom="0.59055118110236204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00000"/>
  </sheetPr>
  <dimension ref="A1:G33"/>
  <sheetViews>
    <sheetView showGridLines="0" zoomScale="90" zoomScaleNormal="90" zoomScaleSheetLayoutView="80" workbookViewId="0">
      <selection activeCell="C2" sqref="C2:F2"/>
    </sheetView>
  </sheetViews>
  <sheetFormatPr defaultRowHeight="12.75" customHeight="1" x14ac:dyDescent="0.2"/>
  <cols>
    <col min="1" max="1" width="5.5703125" style="1" customWidth="1"/>
    <col min="2" max="2" width="7.7109375" style="1" customWidth="1"/>
    <col min="3" max="3" width="16" style="1" customWidth="1"/>
    <col min="4" max="6" width="13.140625" style="1" customWidth="1"/>
    <col min="7" max="16384" width="9.140625" style="1"/>
  </cols>
  <sheetData>
    <row r="1" spans="1:6" ht="42.75" customHeight="1" x14ac:dyDescent="0.2">
      <c r="A1" s="168" t="s">
        <v>0</v>
      </c>
      <c r="B1" s="169" t="s">
        <v>139</v>
      </c>
      <c r="C1" s="170" t="s">
        <v>154</v>
      </c>
      <c r="D1" s="170"/>
      <c r="E1" s="170"/>
      <c r="F1" s="170"/>
    </row>
    <row r="2" spans="1:6" ht="42.75" customHeight="1" x14ac:dyDescent="0.2">
      <c r="A2" s="168"/>
      <c r="B2" s="169"/>
      <c r="C2" s="171" t="s">
        <v>155</v>
      </c>
      <c r="D2" s="171"/>
      <c r="E2" s="171"/>
      <c r="F2" s="171"/>
    </row>
    <row r="3" spans="1:6" ht="27" customHeight="1" x14ac:dyDescent="0.2">
      <c r="A3" s="183"/>
      <c r="B3" s="172"/>
      <c r="C3" s="172"/>
      <c r="D3" s="172"/>
      <c r="E3" s="172"/>
      <c r="F3" s="172"/>
    </row>
    <row r="4" spans="1:6" ht="12.75" customHeight="1" x14ac:dyDescent="0.2">
      <c r="A4" s="167"/>
      <c r="B4" s="167"/>
      <c r="C4" s="167"/>
      <c r="D4" s="167"/>
      <c r="E4" s="167"/>
      <c r="F4" s="167"/>
    </row>
    <row r="5" spans="1:6" ht="6.75" customHeight="1" x14ac:dyDescent="0.2">
      <c r="A5" s="2"/>
      <c r="B5" s="2"/>
      <c r="C5" s="2"/>
      <c r="D5" s="2"/>
      <c r="E5" s="2"/>
      <c r="F5" s="2"/>
    </row>
    <row r="6" spans="1:6" ht="12.75" customHeight="1" thickBot="1" x14ac:dyDescent="0.25">
      <c r="A6" s="105"/>
      <c r="B6" s="105"/>
      <c r="C6" s="105"/>
      <c r="D6" s="105"/>
      <c r="E6" s="105"/>
      <c r="F6" s="105"/>
    </row>
    <row r="7" spans="1:6" ht="8.1" customHeight="1" thickTop="1" x14ac:dyDescent="0.2">
      <c r="A7" s="4"/>
      <c r="B7" s="4"/>
      <c r="C7" s="4"/>
      <c r="D7" s="4"/>
      <c r="E7" s="4"/>
      <c r="F7" s="4"/>
    </row>
    <row r="8" spans="1:6" ht="54.75" customHeight="1" x14ac:dyDescent="0.2">
      <c r="A8" s="184" t="s">
        <v>60</v>
      </c>
      <c r="B8" s="185"/>
      <c r="C8" s="185"/>
      <c r="D8" s="150" t="s">
        <v>140</v>
      </c>
      <c r="E8" s="150" t="s">
        <v>141</v>
      </c>
      <c r="F8" s="150" t="s">
        <v>142</v>
      </c>
    </row>
    <row r="9" spans="1:6" ht="8.1" customHeight="1" x14ac:dyDescent="0.2">
      <c r="A9" s="185"/>
      <c r="B9" s="185"/>
      <c r="C9" s="185"/>
      <c r="D9" s="109"/>
      <c r="E9" s="109"/>
      <c r="F9" s="109"/>
    </row>
    <row r="10" spans="1:6" ht="12.75" customHeight="1" x14ac:dyDescent="0.2">
      <c r="A10" s="186">
        <v>1</v>
      </c>
      <c r="B10" s="186"/>
      <c r="C10" s="186"/>
      <c r="D10" s="68">
        <v>2</v>
      </c>
      <c r="E10" s="68">
        <v>3</v>
      </c>
      <c r="F10" s="68">
        <v>4</v>
      </c>
    </row>
    <row r="11" spans="1:6" ht="8.1" customHeight="1" x14ac:dyDescent="0.2">
      <c r="A11" s="12"/>
      <c r="B11" s="12"/>
      <c r="C11" s="12"/>
      <c r="D11" s="3"/>
      <c r="E11" s="3"/>
      <c r="F11" s="3"/>
    </row>
    <row r="12" spans="1:6" s="23" customFormat="1" ht="15.6" customHeight="1" x14ac:dyDescent="0.25">
      <c r="A12" s="110">
        <v>1</v>
      </c>
      <c r="B12" s="111" t="s">
        <v>66</v>
      </c>
      <c r="C12" s="112"/>
      <c r="D12" s="151"/>
      <c r="E12" s="151"/>
      <c r="F12" s="151"/>
    </row>
    <row r="13" spans="1:6" s="23" customFormat="1" ht="15.6" customHeight="1" x14ac:dyDescent="0.25">
      <c r="A13" s="110">
        <v>2</v>
      </c>
      <c r="B13" s="111" t="s">
        <v>67</v>
      </c>
      <c r="C13" s="112"/>
      <c r="D13" s="151"/>
      <c r="E13" s="151"/>
      <c r="F13" s="151"/>
    </row>
    <row r="14" spans="1:6" s="23" customFormat="1" ht="15.6" customHeight="1" x14ac:dyDescent="0.25">
      <c r="A14" s="110">
        <v>3</v>
      </c>
      <c r="B14" s="111" t="s">
        <v>68</v>
      </c>
      <c r="C14" s="112"/>
      <c r="D14" s="151"/>
      <c r="E14" s="151"/>
      <c r="F14" s="151"/>
    </row>
    <row r="15" spans="1:6" s="23" customFormat="1" ht="15.6" customHeight="1" x14ac:dyDescent="0.25">
      <c r="A15" s="110">
        <v>4</v>
      </c>
      <c r="B15" s="111" t="s">
        <v>69</v>
      </c>
      <c r="C15" s="112"/>
      <c r="D15" s="151"/>
      <c r="E15" s="151"/>
      <c r="F15" s="151"/>
    </row>
    <row r="16" spans="1:6" s="23" customFormat="1" ht="15.6" customHeight="1" x14ac:dyDescent="0.25">
      <c r="A16" s="110">
        <v>5</v>
      </c>
      <c r="B16" s="111" t="s">
        <v>70</v>
      </c>
      <c r="C16" s="112"/>
      <c r="D16" s="151"/>
      <c r="E16" s="151"/>
      <c r="F16" s="151"/>
    </row>
    <row r="17" spans="1:6" s="23" customFormat="1" ht="15.6" customHeight="1" x14ac:dyDescent="0.25">
      <c r="A17" s="110">
        <v>6</v>
      </c>
      <c r="B17" s="111" t="s">
        <v>71</v>
      </c>
      <c r="C17" s="112"/>
      <c r="D17" s="151"/>
      <c r="E17" s="151"/>
      <c r="F17" s="151"/>
    </row>
    <row r="18" spans="1:6" s="23" customFormat="1" ht="15.6" customHeight="1" x14ac:dyDescent="0.25">
      <c r="A18" s="110">
        <v>7</v>
      </c>
      <c r="B18" s="111" t="s">
        <v>72</v>
      </c>
      <c r="C18" s="114"/>
      <c r="D18" s="151"/>
      <c r="E18" s="151"/>
      <c r="F18" s="151"/>
    </row>
    <row r="19" spans="1:6" s="23" customFormat="1" ht="15.6" customHeight="1" x14ac:dyDescent="0.25">
      <c r="A19" s="110">
        <v>8</v>
      </c>
      <c r="B19" s="111" t="s">
        <v>73</v>
      </c>
      <c r="C19" s="112"/>
      <c r="D19" s="151"/>
      <c r="E19" s="151"/>
      <c r="F19" s="151"/>
    </row>
    <row r="20" spans="1:6" s="23" customFormat="1" ht="15.6" customHeight="1" x14ac:dyDescent="0.25">
      <c r="A20" s="110">
        <v>9</v>
      </c>
      <c r="B20" s="111" t="s">
        <v>74</v>
      </c>
      <c r="C20" s="112"/>
      <c r="D20" s="151"/>
      <c r="E20" s="151"/>
      <c r="F20" s="151"/>
    </row>
    <row r="21" spans="1:6" s="23" customFormat="1" ht="15.6" customHeight="1" x14ac:dyDescent="0.25">
      <c r="A21" s="110">
        <v>10</v>
      </c>
      <c r="B21" s="111" t="s">
        <v>75</v>
      </c>
      <c r="C21" s="112"/>
      <c r="D21" s="151"/>
      <c r="E21" s="151"/>
      <c r="F21" s="151"/>
    </row>
    <row r="22" spans="1:6" s="23" customFormat="1" ht="15.6" customHeight="1" x14ac:dyDescent="0.25">
      <c r="A22" s="110">
        <v>11</v>
      </c>
      <c r="B22" s="111" t="s">
        <v>76</v>
      </c>
      <c r="C22" s="112"/>
      <c r="D22" s="151"/>
      <c r="E22" s="151"/>
      <c r="F22" s="151"/>
    </row>
    <row r="23" spans="1:6" s="23" customFormat="1" ht="15.6" customHeight="1" x14ac:dyDescent="0.25">
      <c r="A23" s="110">
        <v>12</v>
      </c>
      <c r="B23" s="111" t="s">
        <v>77</v>
      </c>
      <c r="C23" s="112"/>
      <c r="D23" s="151"/>
      <c r="E23" s="151"/>
      <c r="F23" s="151"/>
    </row>
    <row r="24" spans="1:6" s="23" customFormat="1" ht="15.6" customHeight="1" x14ac:dyDescent="0.25">
      <c r="A24" s="110">
        <v>13</v>
      </c>
      <c r="B24" s="111" t="s">
        <v>78</v>
      </c>
      <c r="C24" s="112"/>
      <c r="D24" s="151"/>
      <c r="E24" s="151"/>
      <c r="F24" s="151"/>
    </row>
    <row r="25" spans="1:6" s="23" customFormat="1" ht="15.6" customHeight="1" x14ac:dyDescent="0.25">
      <c r="A25" s="110">
        <v>14</v>
      </c>
      <c r="B25" s="115" t="s">
        <v>79</v>
      </c>
      <c r="C25" s="112"/>
      <c r="D25" s="151"/>
      <c r="E25" s="151"/>
      <c r="F25" s="151"/>
    </row>
    <row r="26" spans="1:6" s="23" customFormat="1" ht="15.6" customHeight="1" x14ac:dyDescent="0.25">
      <c r="A26" s="110">
        <v>15</v>
      </c>
      <c r="B26" s="111" t="s">
        <v>80</v>
      </c>
      <c r="C26" s="112"/>
      <c r="D26" s="151"/>
      <c r="E26" s="151"/>
      <c r="F26" s="151"/>
    </row>
    <row r="27" spans="1:6" ht="8.1" customHeight="1" x14ac:dyDescent="0.2">
      <c r="A27" s="12"/>
      <c r="B27" s="12"/>
      <c r="C27" s="12"/>
      <c r="D27" s="152"/>
      <c r="E27" s="152"/>
      <c r="F27" s="152"/>
    </row>
    <row r="28" spans="1:6" ht="8.1" customHeight="1" x14ac:dyDescent="0.2">
      <c r="A28" s="19"/>
      <c r="B28" s="19"/>
      <c r="C28" s="117"/>
      <c r="D28" s="118"/>
      <c r="E28" s="118"/>
      <c r="F28" s="118"/>
    </row>
    <row r="29" spans="1:6" s="23" customFormat="1" ht="15" customHeight="1" x14ac:dyDescent="0.25">
      <c r="A29" s="187" t="s">
        <v>90</v>
      </c>
      <c r="B29" s="187"/>
      <c r="C29" s="120"/>
      <c r="D29" s="153"/>
      <c r="E29" s="113"/>
      <c r="F29" s="154"/>
    </row>
    <row r="30" spans="1:6" s="23" customFormat="1" ht="15.6" customHeight="1" x14ac:dyDescent="0.25">
      <c r="A30" s="188"/>
      <c r="B30" s="188"/>
      <c r="C30" s="155"/>
      <c r="D30" s="155"/>
      <c r="E30" s="155"/>
      <c r="F30" s="155"/>
    </row>
    <row r="31" spans="1:6" s="23" customFormat="1" ht="15.6" customHeight="1" x14ac:dyDescent="0.25">
      <c r="A31" s="115"/>
      <c r="B31" s="115"/>
    </row>
    <row r="33" spans="2:7" ht="74.25" customHeight="1" x14ac:dyDescent="0.2">
      <c r="B33" s="165" t="s">
        <v>15</v>
      </c>
      <c r="C33" s="165"/>
      <c r="D33" s="166" t="s">
        <v>143</v>
      </c>
      <c r="E33" s="166"/>
      <c r="F33" s="166"/>
      <c r="G33" s="166"/>
    </row>
  </sheetData>
  <mergeCells count="11">
    <mergeCell ref="A8:C9"/>
    <mergeCell ref="A10:C10"/>
    <mergeCell ref="A29:B30"/>
    <mergeCell ref="B33:C33"/>
    <mergeCell ref="D33:G33"/>
    <mergeCell ref="A4:F4"/>
    <mergeCell ref="A1:A2"/>
    <mergeCell ref="B1:B2"/>
    <mergeCell ref="C1:F1"/>
    <mergeCell ref="C2:F2"/>
    <mergeCell ref="A3:F3"/>
  </mergeCells>
  <pageMargins left="0.68110236199999996" right="0.59055118110236204" top="0.78740157480314998" bottom="0.59055118110236204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00000"/>
  </sheetPr>
  <dimension ref="A1:F25"/>
  <sheetViews>
    <sheetView showGridLines="0" zoomScaleNormal="100" zoomScaleSheetLayoutView="90" workbookViewId="0">
      <selection activeCell="I11" sqref="I11"/>
    </sheetView>
  </sheetViews>
  <sheetFormatPr defaultRowHeight="12.75" customHeight="1" x14ac:dyDescent="0.2"/>
  <cols>
    <col min="1" max="1" width="5.85546875" style="1" customWidth="1"/>
    <col min="2" max="2" width="7.140625" style="1" customWidth="1"/>
    <col min="3" max="3" width="10.140625" style="1" customWidth="1"/>
    <col min="4" max="4" width="12.28515625" style="59" customWidth="1"/>
    <col min="5" max="5" width="12.85546875" style="59" customWidth="1"/>
    <col min="6" max="6" width="12.7109375" style="59" customWidth="1"/>
    <col min="7" max="16384" width="9.140625" style="1"/>
  </cols>
  <sheetData>
    <row r="1" spans="1:6" ht="38.25" customHeight="1" x14ac:dyDescent="0.2">
      <c r="A1" s="168" t="s">
        <v>0</v>
      </c>
      <c r="B1" s="169" t="s">
        <v>22</v>
      </c>
      <c r="C1" s="193" t="s">
        <v>156</v>
      </c>
      <c r="D1" s="193"/>
      <c r="E1" s="193"/>
      <c r="F1" s="193"/>
    </row>
    <row r="2" spans="1:6" ht="38.25" customHeight="1" x14ac:dyDescent="0.2">
      <c r="A2" s="168"/>
      <c r="B2" s="169"/>
      <c r="C2" s="171" t="s">
        <v>157</v>
      </c>
      <c r="D2" s="171"/>
      <c r="E2" s="171"/>
      <c r="F2" s="171"/>
    </row>
    <row r="3" spans="1:6" ht="12.75" customHeight="1" x14ac:dyDescent="0.2">
      <c r="A3" s="167"/>
      <c r="B3" s="167"/>
      <c r="C3" s="167"/>
      <c r="D3" s="167"/>
      <c r="E3" s="167"/>
      <c r="F3" s="167"/>
    </row>
    <row r="4" spans="1:6" ht="12.75" customHeight="1" x14ac:dyDescent="0.2">
      <c r="A4" s="167"/>
      <c r="B4" s="167"/>
      <c r="C4" s="167"/>
      <c r="D4" s="167"/>
      <c r="E4" s="167"/>
      <c r="F4" s="167"/>
    </row>
    <row r="5" spans="1:6" ht="12.75" customHeight="1" thickBot="1" x14ac:dyDescent="0.25">
      <c r="A5" s="3"/>
      <c r="B5" s="3"/>
      <c r="C5" s="3"/>
      <c r="D5" s="36"/>
      <c r="E5" s="36"/>
      <c r="F5" s="36"/>
    </row>
    <row r="6" spans="1:6" ht="8.1" customHeight="1" thickTop="1" x14ac:dyDescent="0.2">
      <c r="A6" s="37"/>
      <c r="B6" s="37"/>
      <c r="C6" s="37"/>
      <c r="D6" s="38"/>
      <c r="E6" s="38"/>
      <c r="F6" s="38"/>
    </row>
    <row r="7" spans="1:6" s="6" customFormat="1" ht="36" x14ac:dyDescent="0.25">
      <c r="A7" s="189" t="s">
        <v>18</v>
      </c>
      <c r="B7" s="190"/>
      <c r="C7" s="190"/>
      <c r="D7" s="39" t="s">
        <v>23</v>
      </c>
      <c r="E7" s="39" t="s">
        <v>24</v>
      </c>
      <c r="F7" s="39" t="s">
        <v>25</v>
      </c>
    </row>
    <row r="8" spans="1:6" ht="8.1" customHeight="1" x14ac:dyDescent="0.2">
      <c r="A8" s="40"/>
      <c r="B8" s="40"/>
      <c r="C8" s="40"/>
      <c r="D8" s="41"/>
      <c r="E8" s="41"/>
      <c r="F8" s="42"/>
    </row>
    <row r="9" spans="1:6" ht="12.75" customHeight="1" x14ac:dyDescent="0.2">
      <c r="A9" s="191">
        <v>1</v>
      </c>
      <c r="B9" s="191"/>
      <c r="C9" s="191"/>
      <c r="D9" s="43">
        <v>2</v>
      </c>
      <c r="E9" s="43">
        <v>3</v>
      </c>
      <c r="F9" s="44">
        <v>4</v>
      </c>
    </row>
    <row r="10" spans="1:6" ht="21" customHeight="1" x14ac:dyDescent="0.2">
      <c r="A10" s="45"/>
      <c r="B10" s="45"/>
      <c r="C10" s="45"/>
      <c r="D10" s="42"/>
      <c r="E10" s="42"/>
      <c r="F10" s="42"/>
    </row>
    <row r="11" spans="1:6" ht="38.25" customHeight="1" x14ac:dyDescent="0.2">
      <c r="A11" s="46">
        <v>1</v>
      </c>
      <c r="B11" s="47" t="s">
        <v>6</v>
      </c>
      <c r="C11" s="48"/>
      <c r="D11" s="49"/>
      <c r="E11" s="49"/>
      <c r="F11" s="49"/>
    </row>
    <row r="12" spans="1:6" ht="38.25" customHeight="1" x14ac:dyDescent="0.2">
      <c r="A12" s="46">
        <v>2</v>
      </c>
      <c r="B12" s="192" t="s">
        <v>7</v>
      </c>
      <c r="C12" s="192"/>
      <c r="D12" s="49"/>
      <c r="E12" s="49"/>
      <c r="F12" s="49"/>
    </row>
    <row r="13" spans="1:6" ht="38.25" customHeight="1" x14ac:dyDescent="0.2">
      <c r="A13" s="46">
        <v>3</v>
      </c>
      <c r="B13" s="192" t="s">
        <v>8</v>
      </c>
      <c r="C13" s="192"/>
      <c r="D13" s="49"/>
      <c r="E13" s="49"/>
      <c r="F13" s="49"/>
    </row>
    <row r="14" spans="1:6" ht="38.25" customHeight="1" x14ac:dyDescent="0.2">
      <c r="A14" s="46">
        <v>4</v>
      </c>
      <c r="B14" s="192" t="s">
        <v>9</v>
      </c>
      <c r="C14" s="192"/>
      <c r="D14" s="49"/>
      <c r="E14" s="49"/>
      <c r="F14" s="49"/>
    </row>
    <row r="15" spans="1:6" ht="38.25" customHeight="1" x14ac:dyDescent="0.2">
      <c r="A15" s="46">
        <v>5</v>
      </c>
      <c r="B15" s="47" t="s">
        <v>10</v>
      </c>
      <c r="C15" s="48"/>
      <c r="D15" s="49"/>
      <c r="E15" s="49"/>
      <c r="F15" s="49"/>
    </row>
    <row r="16" spans="1:6" ht="8.1" customHeight="1" x14ac:dyDescent="0.2">
      <c r="A16" s="50"/>
      <c r="B16" s="50"/>
      <c r="C16" s="51"/>
      <c r="D16" s="52"/>
      <c r="E16" s="52"/>
      <c r="F16" s="52"/>
    </row>
    <row r="17" spans="1:6" ht="8.1" customHeight="1" x14ac:dyDescent="0.2">
      <c r="A17" s="48"/>
      <c r="B17" s="48"/>
      <c r="C17" s="45"/>
      <c r="D17" s="53"/>
      <c r="E17" s="53"/>
      <c r="F17" s="53"/>
    </row>
    <row r="18" spans="1:6" ht="15" customHeight="1" x14ac:dyDescent="0.2">
      <c r="A18" s="189" t="s">
        <v>13</v>
      </c>
      <c r="B18" s="189"/>
      <c r="C18" s="54">
        <v>2020</v>
      </c>
      <c r="D18" s="55">
        <f>SUM(D11:D15)</f>
        <v>0</v>
      </c>
      <c r="E18" s="55">
        <f>SUM(E11:E15)</f>
        <v>0</v>
      </c>
      <c r="F18" s="55">
        <f>SUM(F11:F15)</f>
        <v>0</v>
      </c>
    </row>
    <row r="19" spans="1:6" ht="15" customHeight="1" x14ac:dyDescent="0.2">
      <c r="A19" s="189"/>
      <c r="B19" s="189"/>
      <c r="C19" s="54">
        <v>2019</v>
      </c>
      <c r="D19" s="55">
        <v>111112703</v>
      </c>
      <c r="E19" s="55">
        <v>317201712</v>
      </c>
      <c r="F19" s="55">
        <v>428314415</v>
      </c>
    </row>
    <row r="20" spans="1:6" ht="15" customHeight="1" x14ac:dyDescent="0.2">
      <c r="A20" s="189"/>
      <c r="B20" s="189"/>
      <c r="C20" s="56">
        <v>2018</v>
      </c>
      <c r="D20" s="55">
        <v>86015007</v>
      </c>
      <c r="E20" s="55">
        <v>295306010</v>
      </c>
      <c r="F20" s="55">
        <v>381321017</v>
      </c>
    </row>
    <row r="21" spans="1:6" ht="15" customHeight="1" x14ac:dyDescent="0.2">
      <c r="A21" s="189"/>
      <c r="B21" s="189"/>
      <c r="C21" s="21">
        <v>2017</v>
      </c>
      <c r="D21" s="55">
        <v>140935017</v>
      </c>
      <c r="E21" s="55">
        <v>200352662</v>
      </c>
      <c r="F21" s="55">
        <v>341287679</v>
      </c>
    </row>
    <row r="22" spans="1:6" ht="15" customHeight="1" x14ac:dyDescent="0.2">
      <c r="A22" s="189"/>
      <c r="B22" s="189"/>
      <c r="C22" s="24">
        <v>2016</v>
      </c>
      <c r="D22" s="55">
        <v>139996433</v>
      </c>
      <c r="E22" s="55">
        <v>197266314</v>
      </c>
      <c r="F22" s="55">
        <v>337262747</v>
      </c>
    </row>
    <row r="23" spans="1:6" ht="8.1" customHeight="1" thickBot="1" x14ac:dyDescent="0.25">
      <c r="A23" s="57"/>
      <c r="B23" s="57"/>
      <c r="C23" s="57"/>
      <c r="D23" s="58" t="s">
        <v>14</v>
      </c>
      <c r="E23" s="58"/>
      <c r="F23" s="58"/>
    </row>
    <row r="24" spans="1:6" ht="8.1" customHeight="1" thickTop="1" x14ac:dyDescent="0.2">
      <c r="A24" s="3"/>
      <c r="B24" s="3"/>
      <c r="C24" s="3"/>
      <c r="D24" s="36"/>
      <c r="E24" s="36"/>
      <c r="F24" s="36"/>
    </row>
    <row r="25" spans="1:6" ht="74.25" customHeight="1" x14ac:dyDescent="0.2">
      <c r="A25" s="165" t="s">
        <v>15</v>
      </c>
      <c r="B25" s="165"/>
      <c r="C25" s="166" t="s">
        <v>26</v>
      </c>
      <c r="D25" s="166"/>
      <c r="E25" s="166"/>
      <c r="F25" s="166"/>
    </row>
  </sheetData>
  <mergeCells count="14">
    <mergeCell ref="A4:F4"/>
    <mergeCell ref="A1:A2"/>
    <mergeCell ref="B1:B2"/>
    <mergeCell ref="C1:F1"/>
    <mergeCell ref="C2:F2"/>
    <mergeCell ref="A3:F3"/>
    <mergeCell ref="A25:B25"/>
    <mergeCell ref="C25:F25"/>
    <mergeCell ref="A7:C7"/>
    <mergeCell ref="A9:C9"/>
    <mergeCell ref="B12:C12"/>
    <mergeCell ref="B13:C13"/>
    <mergeCell ref="B14:C14"/>
    <mergeCell ref="A18:B22"/>
  </mergeCells>
  <pageMargins left="0.68110236199999996" right="0.59055118110236204" top="0.78740157480314998" bottom="0.59055118110236204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00000"/>
  </sheetPr>
  <dimension ref="A1:H45"/>
  <sheetViews>
    <sheetView showGridLines="0" topLeftCell="A19" zoomScale="110" zoomScaleNormal="110" zoomScaleSheetLayoutView="65" workbookViewId="0">
      <selection activeCell="G21" sqref="G21"/>
    </sheetView>
  </sheetViews>
  <sheetFormatPr defaultRowHeight="12.75" customHeight="1" x14ac:dyDescent="0.2"/>
  <cols>
    <col min="1" max="1" width="4.5703125" style="1" customWidth="1"/>
    <col min="2" max="2" width="7.42578125" style="1" customWidth="1"/>
    <col min="3" max="3" width="17.7109375" style="1" customWidth="1"/>
    <col min="4" max="4" width="14" style="1" customWidth="1"/>
    <col min="5" max="5" width="15.140625" style="1" customWidth="1"/>
    <col min="6" max="16384" width="9.140625" style="1"/>
  </cols>
  <sheetData>
    <row r="1" spans="1:5" ht="36" customHeight="1" x14ac:dyDescent="0.2">
      <c r="A1" s="168" t="s">
        <v>0</v>
      </c>
      <c r="B1" s="169" t="s">
        <v>27</v>
      </c>
      <c r="C1" s="170" t="s">
        <v>158</v>
      </c>
      <c r="D1" s="170"/>
      <c r="E1" s="170"/>
    </row>
    <row r="2" spans="1:5" ht="36" customHeight="1" x14ac:dyDescent="0.2">
      <c r="A2" s="168"/>
      <c r="B2" s="169"/>
      <c r="C2" s="171" t="s">
        <v>159</v>
      </c>
      <c r="D2" s="171"/>
      <c r="E2" s="171"/>
    </row>
    <row r="3" spans="1:5" ht="4.5" customHeight="1" x14ac:dyDescent="0.2">
      <c r="A3" s="194"/>
      <c r="B3" s="194"/>
      <c r="C3" s="194"/>
      <c r="D3" s="194"/>
      <c r="E3" s="194"/>
    </row>
    <row r="4" spans="1:5" ht="4.5" customHeight="1" x14ac:dyDescent="0.2">
      <c r="A4" s="194"/>
      <c r="B4" s="194"/>
      <c r="C4" s="194"/>
      <c r="D4" s="194"/>
      <c r="E4" s="194"/>
    </row>
    <row r="5" spans="1:5" ht="12.75" customHeight="1" thickBot="1" x14ac:dyDescent="0.25">
      <c r="A5" s="60"/>
      <c r="B5" s="60"/>
      <c r="C5" s="60"/>
      <c r="D5" s="61"/>
      <c r="E5" s="61"/>
    </row>
    <row r="6" spans="1:5" ht="3.75" customHeight="1" thickTop="1" x14ac:dyDescent="0.2">
      <c r="A6" s="62"/>
      <c r="B6" s="62"/>
      <c r="C6" s="62"/>
      <c r="D6" s="63"/>
      <c r="E6" s="63"/>
    </row>
    <row r="7" spans="1:5" s="6" customFormat="1" ht="42" customHeight="1" x14ac:dyDescent="0.25">
      <c r="A7" s="195" t="s">
        <v>28</v>
      </c>
      <c r="B7" s="195"/>
      <c r="C7" s="195"/>
      <c r="D7" s="64" t="s">
        <v>29</v>
      </c>
      <c r="E7" s="64" t="s">
        <v>30</v>
      </c>
    </row>
    <row r="8" spans="1:5" ht="3.75" customHeight="1" x14ac:dyDescent="0.2">
      <c r="A8" s="65"/>
      <c r="B8" s="65"/>
      <c r="C8" s="65"/>
      <c r="D8" s="66"/>
      <c r="E8" s="67"/>
    </row>
    <row r="9" spans="1:5" ht="9.75" customHeight="1" x14ac:dyDescent="0.2">
      <c r="A9" s="186">
        <v>1</v>
      </c>
      <c r="B9" s="186"/>
      <c r="C9" s="186"/>
      <c r="D9" s="68">
        <v>2</v>
      </c>
      <c r="E9" s="68">
        <v>3</v>
      </c>
    </row>
    <row r="10" spans="1:5" ht="3.75" customHeight="1" x14ac:dyDescent="0.2">
      <c r="A10" s="60"/>
      <c r="B10" s="60"/>
      <c r="C10" s="60"/>
      <c r="D10" s="61"/>
      <c r="E10" s="61"/>
    </row>
    <row r="11" spans="1:5" ht="12" customHeight="1" x14ac:dyDescent="0.2">
      <c r="A11" s="67">
        <v>1</v>
      </c>
      <c r="B11" s="69" t="s">
        <v>31</v>
      </c>
      <c r="C11" s="60"/>
      <c r="D11" s="70"/>
      <c r="E11" s="70"/>
    </row>
    <row r="12" spans="1:5" ht="12" customHeight="1" x14ac:dyDescent="0.2">
      <c r="A12" s="67">
        <v>2</v>
      </c>
      <c r="B12" s="69" t="s">
        <v>32</v>
      </c>
      <c r="C12" s="60"/>
      <c r="D12" s="70"/>
      <c r="E12" s="70"/>
    </row>
    <row r="13" spans="1:5" ht="12" customHeight="1" x14ac:dyDescent="0.2">
      <c r="A13" s="67">
        <v>3</v>
      </c>
      <c r="B13" s="69" t="s">
        <v>33</v>
      </c>
      <c r="C13" s="60"/>
      <c r="D13" s="70"/>
      <c r="E13" s="70"/>
    </row>
    <row r="14" spans="1:5" ht="12" customHeight="1" x14ac:dyDescent="0.2">
      <c r="A14" s="67">
        <v>4</v>
      </c>
      <c r="B14" s="69" t="s">
        <v>34</v>
      </c>
      <c r="C14" s="60"/>
      <c r="D14" s="70"/>
      <c r="E14" s="70"/>
    </row>
    <row r="15" spans="1:5" ht="12" customHeight="1" x14ac:dyDescent="0.2">
      <c r="A15" s="67">
        <v>5</v>
      </c>
      <c r="B15" s="69" t="s">
        <v>35</v>
      </c>
      <c r="C15" s="60"/>
      <c r="D15" s="70"/>
      <c r="E15" s="70"/>
    </row>
    <row r="16" spans="1:5" ht="12" customHeight="1" x14ac:dyDescent="0.2">
      <c r="A16" s="67">
        <v>6</v>
      </c>
      <c r="B16" s="69" t="s">
        <v>36</v>
      </c>
      <c r="C16" s="60"/>
      <c r="D16" s="70"/>
      <c r="E16" s="70"/>
    </row>
    <row r="17" spans="1:5" ht="12" customHeight="1" x14ac:dyDescent="0.2">
      <c r="A17" s="67">
        <v>7</v>
      </c>
      <c r="B17" s="69" t="s">
        <v>37</v>
      </c>
      <c r="C17" s="60"/>
      <c r="D17" s="70"/>
      <c r="E17" s="70"/>
    </row>
    <row r="18" spans="1:5" ht="12" customHeight="1" x14ac:dyDescent="0.2">
      <c r="A18" s="67">
        <v>8</v>
      </c>
      <c r="B18" s="69" t="s">
        <v>38</v>
      </c>
      <c r="C18" s="60"/>
      <c r="D18" s="70"/>
      <c r="E18" s="70"/>
    </row>
    <row r="19" spans="1:5" ht="12" customHeight="1" x14ac:dyDescent="0.2">
      <c r="A19" s="67">
        <v>9</v>
      </c>
      <c r="B19" s="69" t="s">
        <v>39</v>
      </c>
      <c r="C19" s="60"/>
      <c r="D19" s="70"/>
      <c r="E19" s="70"/>
    </row>
    <row r="20" spans="1:5" ht="12" customHeight="1" x14ac:dyDescent="0.2">
      <c r="A20" s="67">
        <v>10</v>
      </c>
      <c r="B20" s="69" t="s">
        <v>40</v>
      </c>
      <c r="C20" s="60"/>
      <c r="D20" s="70"/>
      <c r="E20" s="70"/>
    </row>
    <row r="21" spans="1:5" ht="12" customHeight="1" x14ac:dyDescent="0.2">
      <c r="A21" s="67">
        <v>11</v>
      </c>
      <c r="B21" s="69" t="s">
        <v>41</v>
      </c>
      <c r="C21" s="60"/>
      <c r="D21" s="70"/>
      <c r="E21" s="70"/>
    </row>
    <row r="22" spans="1:5" ht="12" customHeight="1" x14ac:dyDescent="0.2">
      <c r="A22" s="67">
        <v>12</v>
      </c>
      <c r="B22" s="69" t="s">
        <v>42</v>
      </c>
      <c r="C22" s="60"/>
      <c r="D22" s="70"/>
      <c r="E22" s="70"/>
    </row>
    <row r="23" spans="1:5" ht="12" customHeight="1" x14ac:dyDescent="0.2">
      <c r="A23" s="67">
        <v>13</v>
      </c>
      <c r="B23" s="69" t="s">
        <v>43</v>
      </c>
      <c r="C23" s="60"/>
      <c r="D23" s="70"/>
      <c r="E23" s="70"/>
    </row>
    <row r="24" spans="1:5" ht="12" customHeight="1" x14ac:dyDescent="0.2">
      <c r="A24" s="67">
        <v>14</v>
      </c>
      <c r="B24" s="69" t="s">
        <v>44</v>
      </c>
      <c r="C24" s="60"/>
      <c r="D24" s="70"/>
      <c r="E24" s="70"/>
    </row>
    <row r="25" spans="1:5" ht="12" customHeight="1" x14ac:dyDescent="0.2">
      <c r="A25" s="67">
        <v>15</v>
      </c>
      <c r="B25" s="69" t="s">
        <v>45</v>
      </c>
      <c r="C25" s="60"/>
      <c r="D25" s="70"/>
      <c r="E25" s="70"/>
    </row>
    <row r="26" spans="1:5" ht="12" customHeight="1" x14ac:dyDescent="0.2">
      <c r="A26" s="67">
        <v>16</v>
      </c>
      <c r="B26" s="69" t="s">
        <v>46</v>
      </c>
      <c r="C26" s="60"/>
      <c r="D26" s="70"/>
      <c r="E26" s="70"/>
    </row>
    <row r="27" spans="1:5" ht="12" customHeight="1" x14ac:dyDescent="0.2">
      <c r="A27" s="67">
        <v>17</v>
      </c>
      <c r="B27" s="69" t="s">
        <v>47</v>
      </c>
      <c r="C27" s="60"/>
      <c r="D27" s="70"/>
      <c r="E27" s="70"/>
    </row>
    <row r="28" spans="1:5" ht="12" customHeight="1" x14ac:dyDescent="0.2">
      <c r="A28" s="67">
        <v>18</v>
      </c>
      <c r="B28" s="69" t="s">
        <v>48</v>
      </c>
      <c r="C28" s="60"/>
      <c r="D28" s="70"/>
      <c r="E28" s="70"/>
    </row>
    <row r="29" spans="1:5" ht="12" customHeight="1" x14ac:dyDescent="0.2">
      <c r="A29" s="67">
        <v>19</v>
      </c>
      <c r="B29" s="69" t="s">
        <v>49</v>
      </c>
      <c r="C29" s="60"/>
      <c r="D29" s="70"/>
      <c r="E29" s="70"/>
    </row>
    <row r="30" spans="1:5" ht="12" customHeight="1" x14ac:dyDescent="0.2">
      <c r="A30" s="67">
        <v>20</v>
      </c>
      <c r="B30" s="69" t="s">
        <v>50</v>
      </c>
      <c r="C30" s="60"/>
      <c r="D30" s="70"/>
      <c r="E30" s="70"/>
    </row>
    <row r="31" spans="1:5" ht="12" customHeight="1" x14ac:dyDescent="0.2">
      <c r="A31" s="67">
        <v>21</v>
      </c>
      <c r="B31" s="69" t="s">
        <v>51</v>
      </c>
      <c r="C31" s="60"/>
      <c r="D31" s="70"/>
      <c r="E31" s="70"/>
    </row>
    <row r="32" spans="1:5" ht="12" customHeight="1" x14ac:dyDescent="0.2">
      <c r="A32" s="67">
        <v>22</v>
      </c>
      <c r="B32" s="69" t="s">
        <v>52</v>
      </c>
      <c r="C32" s="60"/>
      <c r="D32" s="70"/>
      <c r="E32" s="70"/>
    </row>
    <row r="33" spans="1:8" ht="12" customHeight="1" x14ac:dyDescent="0.2">
      <c r="A33" s="67">
        <v>23</v>
      </c>
      <c r="B33" s="69" t="s">
        <v>53</v>
      </c>
      <c r="C33" s="60"/>
      <c r="D33" s="70"/>
      <c r="E33" s="70"/>
    </row>
    <row r="34" spans="1:8" ht="12" customHeight="1" x14ac:dyDescent="0.2">
      <c r="A34" s="67">
        <v>24</v>
      </c>
      <c r="B34" s="69" t="s">
        <v>54</v>
      </c>
      <c r="C34" s="60"/>
      <c r="D34" s="70"/>
      <c r="E34" s="70"/>
    </row>
    <row r="35" spans="1:8" ht="12" customHeight="1" x14ac:dyDescent="0.2">
      <c r="A35" s="67">
        <v>25</v>
      </c>
      <c r="B35" s="60" t="s">
        <v>55</v>
      </c>
      <c r="C35" s="60"/>
      <c r="D35" s="70"/>
      <c r="E35" s="70"/>
    </row>
    <row r="36" spans="1:8" ht="12" customHeight="1" x14ac:dyDescent="0.2">
      <c r="A36" s="67">
        <v>26</v>
      </c>
      <c r="B36" s="60" t="s">
        <v>56</v>
      </c>
      <c r="C36" s="60"/>
      <c r="D36" s="70"/>
      <c r="E36" s="70"/>
    </row>
    <row r="37" spans="1:8" ht="3.75" customHeight="1" x14ac:dyDescent="0.2">
      <c r="A37" s="60"/>
      <c r="B37" s="60"/>
      <c r="C37" s="60"/>
      <c r="D37" s="71"/>
      <c r="E37" s="72"/>
    </row>
    <row r="38" spans="1:8" ht="3.75" customHeight="1" x14ac:dyDescent="0.2">
      <c r="A38" s="73"/>
      <c r="B38" s="73"/>
      <c r="C38" s="73"/>
      <c r="D38" s="74"/>
      <c r="E38" s="75"/>
    </row>
    <row r="39" spans="1:8" ht="9.75" customHeight="1" x14ac:dyDescent="0.2">
      <c r="A39" s="196" t="s">
        <v>57</v>
      </c>
      <c r="B39" s="196"/>
      <c r="C39" s="67">
        <v>2020</v>
      </c>
      <c r="D39" s="70">
        <f>SUM(D11:D36)</f>
        <v>0</v>
      </c>
      <c r="E39" s="70">
        <f>SUM(E11:E36)</f>
        <v>0</v>
      </c>
      <c r="F39" s="1">
        <f>100*(1-(E39/E40))</f>
        <v>100</v>
      </c>
      <c r="G39" s="76">
        <f>100*(1-(D39/D40))</f>
        <v>100</v>
      </c>
      <c r="H39" s="1">
        <f>G39/E40*100</f>
        <v>0.58414627022606458</v>
      </c>
    </row>
    <row r="40" spans="1:8" ht="9.75" customHeight="1" x14ac:dyDescent="0.2">
      <c r="A40" s="196"/>
      <c r="B40" s="196"/>
      <c r="C40" s="160">
        <v>2019</v>
      </c>
      <c r="D40" s="70">
        <v>309</v>
      </c>
      <c r="E40" s="70">
        <v>17119</v>
      </c>
    </row>
    <row r="41" spans="1:8" ht="9.75" customHeight="1" x14ac:dyDescent="0.2">
      <c r="A41" s="196"/>
      <c r="B41" s="196"/>
      <c r="C41" s="160">
        <v>2018</v>
      </c>
      <c r="D41" s="70">
        <v>300</v>
      </c>
      <c r="E41" s="70">
        <v>16370</v>
      </c>
    </row>
    <row r="42" spans="1:8" ht="9.75" customHeight="1" x14ac:dyDescent="0.2">
      <c r="A42" s="196"/>
      <c r="B42" s="196"/>
      <c r="C42" s="160">
        <v>2017</v>
      </c>
      <c r="D42" s="70">
        <v>275</v>
      </c>
      <c r="E42" s="70">
        <v>16546</v>
      </c>
    </row>
    <row r="43" spans="1:8" ht="12" customHeight="1" thickBot="1" x14ac:dyDescent="0.25">
      <c r="A43" s="197"/>
      <c r="B43" s="197"/>
      <c r="C43" s="160">
        <v>2016</v>
      </c>
      <c r="D43" s="70">
        <v>333</v>
      </c>
      <c r="E43" s="70">
        <v>19924</v>
      </c>
    </row>
    <row r="44" spans="1:8" ht="8.1" customHeight="1" thickTop="1" x14ac:dyDescent="0.2">
      <c r="A44" s="60"/>
      <c r="B44" s="60"/>
      <c r="C44" s="60"/>
      <c r="D44" s="77"/>
      <c r="E44" s="61"/>
    </row>
    <row r="45" spans="1:8" ht="61.5" customHeight="1" x14ac:dyDescent="0.2">
      <c r="A45" s="165" t="s">
        <v>15</v>
      </c>
      <c r="B45" s="165"/>
      <c r="C45" s="166" t="s">
        <v>58</v>
      </c>
      <c r="D45" s="166"/>
      <c r="E45" s="166"/>
    </row>
  </sheetData>
  <mergeCells count="11">
    <mergeCell ref="A7:C7"/>
    <mergeCell ref="A9:C9"/>
    <mergeCell ref="A39:B43"/>
    <mergeCell ref="A45:B45"/>
    <mergeCell ref="C45:E45"/>
    <mergeCell ref="A4:E4"/>
    <mergeCell ref="A1:A2"/>
    <mergeCell ref="B1:B2"/>
    <mergeCell ref="C1:E1"/>
    <mergeCell ref="C2:E2"/>
    <mergeCell ref="A3:E3"/>
  </mergeCells>
  <pageMargins left="0.68110236199999996" right="0.59055118110236204" top="0.78740157480314998" bottom="0.59055118110236204" header="0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00000"/>
  </sheetPr>
  <dimension ref="A1:H36"/>
  <sheetViews>
    <sheetView showGridLines="0" zoomScale="90" zoomScaleNormal="90" zoomScaleSheetLayoutView="80" workbookViewId="0">
      <selection activeCell="J17" sqref="J17"/>
    </sheetView>
  </sheetViews>
  <sheetFormatPr defaultRowHeight="12.75" customHeight="1" x14ac:dyDescent="0.2"/>
  <cols>
    <col min="1" max="1" width="5.7109375" style="78" customWidth="1"/>
    <col min="2" max="2" width="8.5703125" style="78" customWidth="1"/>
    <col min="3" max="3" width="11.28515625" style="78" customWidth="1"/>
    <col min="4" max="4" width="6.85546875" style="78" customWidth="1"/>
    <col min="5" max="5" width="7" style="78" customWidth="1"/>
    <col min="6" max="6" width="7.42578125" style="78" customWidth="1"/>
    <col min="7" max="7" width="7" style="78" customWidth="1"/>
    <col min="8" max="8" width="7.42578125" style="78" customWidth="1"/>
    <col min="9" max="16384" width="9.140625" style="78"/>
  </cols>
  <sheetData>
    <row r="1" spans="1:8" ht="27.75" customHeight="1" x14ac:dyDescent="0.2">
      <c r="A1" s="199" t="s">
        <v>0</v>
      </c>
      <c r="B1" s="200" t="s">
        <v>59</v>
      </c>
      <c r="C1" s="201" t="s">
        <v>160</v>
      </c>
      <c r="D1" s="201"/>
      <c r="E1" s="201"/>
      <c r="F1" s="201"/>
      <c r="G1" s="201"/>
      <c r="H1" s="201"/>
    </row>
    <row r="2" spans="1:8" ht="27.75" customHeight="1" x14ac:dyDescent="0.2">
      <c r="A2" s="199"/>
      <c r="B2" s="200"/>
      <c r="C2" s="202" t="s">
        <v>161</v>
      </c>
      <c r="D2" s="202"/>
      <c r="E2" s="202"/>
      <c r="F2" s="202"/>
      <c r="G2" s="202"/>
      <c r="H2" s="202"/>
    </row>
    <row r="3" spans="1:8" ht="12.75" customHeight="1" x14ac:dyDescent="0.2">
      <c r="A3" s="79"/>
      <c r="B3" s="79"/>
      <c r="C3" s="79"/>
      <c r="D3" s="79"/>
      <c r="E3" s="79"/>
      <c r="F3" s="79"/>
      <c r="G3" s="79"/>
      <c r="H3" s="79"/>
    </row>
    <row r="4" spans="1:8" ht="12.75" customHeight="1" x14ac:dyDescent="0.2">
      <c r="A4" s="80"/>
      <c r="B4" s="80"/>
      <c r="C4" s="80"/>
      <c r="D4" s="80"/>
      <c r="E4" s="80"/>
      <c r="F4" s="80"/>
      <c r="G4" s="80"/>
      <c r="H4" s="80"/>
    </row>
    <row r="5" spans="1:8" ht="6.75" customHeight="1" thickBot="1" x14ac:dyDescent="0.25">
      <c r="A5" s="81"/>
      <c r="B5" s="81"/>
      <c r="C5" s="81"/>
      <c r="D5" s="81"/>
      <c r="E5" s="81"/>
      <c r="F5" s="81"/>
      <c r="G5" s="81"/>
      <c r="H5" s="81"/>
    </row>
    <row r="6" spans="1:8" ht="8.1" customHeight="1" thickTop="1" x14ac:dyDescent="0.2">
      <c r="A6" s="37"/>
      <c r="B6" s="37"/>
      <c r="C6" s="37"/>
      <c r="D6" s="82"/>
      <c r="E6" s="82"/>
      <c r="F6" s="82"/>
      <c r="G6" s="82"/>
      <c r="H6" s="82"/>
    </row>
    <row r="7" spans="1:8" s="83" customFormat="1" ht="12.75" customHeight="1" x14ac:dyDescent="0.25">
      <c r="A7" s="189" t="s">
        <v>60</v>
      </c>
      <c r="B7" s="190"/>
      <c r="C7" s="190"/>
      <c r="D7" s="203" t="s">
        <v>61</v>
      </c>
      <c r="E7" s="203"/>
      <c r="F7" s="203"/>
      <c r="G7" s="203"/>
      <c r="H7" s="189" t="s">
        <v>62</v>
      </c>
    </row>
    <row r="8" spans="1:8" s="83" customFormat="1" ht="12.75" customHeight="1" x14ac:dyDescent="0.25">
      <c r="A8" s="190"/>
      <c r="B8" s="190"/>
      <c r="C8" s="190"/>
      <c r="D8" s="46" t="s">
        <v>63</v>
      </c>
      <c r="E8" s="46" t="s">
        <v>64</v>
      </c>
      <c r="F8" s="46" t="s">
        <v>35</v>
      </c>
      <c r="G8" s="46" t="s">
        <v>65</v>
      </c>
      <c r="H8" s="190"/>
    </row>
    <row r="9" spans="1:8" ht="8.1" customHeight="1" x14ac:dyDescent="0.2">
      <c r="A9" s="40"/>
      <c r="B9" s="40"/>
      <c r="C9" s="40"/>
      <c r="D9" s="84"/>
      <c r="E9" s="41"/>
      <c r="F9" s="42"/>
      <c r="G9" s="42"/>
      <c r="H9" s="85"/>
    </row>
    <row r="10" spans="1:8" ht="12.75" customHeight="1" x14ac:dyDescent="0.2">
      <c r="A10" s="191">
        <v>1</v>
      </c>
      <c r="B10" s="191"/>
      <c r="C10" s="191"/>
      <c r="D10" s="44">
        <v>2</v>
      </c>
      <c r="E10" s="44">
        <v>3</v>
      </c>
      <c r="F10" s="44">
        <v>4</v>
      </c>
      <c r="G10" s="44">
        <v>5</v>
      </c>
      <c r="H10" s="44">
        <v>6</v>
      </c>
    </row>
    <row r="11" spans="1:8" ht="8.1" customHeight="1" x14ac:dyDescent="0.2">
      <c r="A11" s="80"/>
      <c r="B11" s="80"/>
      <c r="C11" s="80"/>
      <c r="D11" s="80"/>
      <c r="E11" s="80"/>
      <c r="F11" s="80"/>
      <c r="G11" s="80"/>
      <c r="H11" s="80"/>
    </row>
    <row r="12" spans="1:8" s="90" customFormat="1" ht="15.6" customHeight="1" x14ac:dyDescent="0.25">
      <c r="A12" s="86">
        <v>1</v>
      </c>
      <c r="B12" s="87" t="s">
        <v>66</v>
      </c>
      <c r="C12" s="88"/>
      <c r="D12" s="89"/>
      <c r="E12" s="89"/>
      <c r="F12" s="89"/>
      <c r="G12" s="89"/>
      <c r="H12" s="89"/>
    </row>
    <row r="13" spans="1:8" s="90" customFormat="1" ht="15.6" customHeight="1" x14ac:dyDescent="0.25">
      <c r="A13" s="86">
        <v>2</v>
      </c>
      <c r="B13" s="87" t="s">
        <v>67</v>
      </c>
      <c r="C13" s="88"/>
      <c r="D13" s="89"/>
      <c r="E13" s="89"/>
      <c r="F13" s="89"/>
      <c r="G13" s="89"/>
      <c r="H13" s="89"/>
    </row>
    <row r="14" spans="1:8" s="90" customFormat="1" ht="15.6" customHeight="1" x14ac:dyDescent="0.25">
      <c r="A14" s="86">
        <v>3</v>
      </c>
      <c r="B14" s="87" t="s">
        <v>68</v>
      </c>
      <c r="C14" s="88"/>
      <c r="D14" s="89"/>
      <c r="E14" s="89"/>
      <c r="F14" s="89"/>
      <c r="G14" s="89"/>
      <c r="H14" s="89"/>
    </row>
    <row r="15" spans="1:8" s="90" customFormat="1" ht="15.6" customHeight="1" x14ac:dyDescent="0.25">
      <c r="A15" s="86">
        <v>4</v>
      </c>
      <c r="B15" s="87" t="s">
        <v>69</v>
      </c>
      <c r="C15" s="88"/>
      <c r="D15" s="89"/>
      <c r="E15" s="89"/>
      <c r="F15" s="89"/>
      <c r="G15" s="89"/>
      <c r="H15" s="89"/>
    </row>
    <row r="16" spans="1:8" s="90" customFormat="1" ht="15.6" customHeight="1" x14ac:dyDescent="0.25">
      <c r="A16" s="86">
        <v>5</v>
      </c>
      <c r="B16" s="87" t="s">
        <v>70</v>
      </c>
      <c r="C16" s="88"/>
      <c r="D16" s="89"/>
      <c r="E16" s="89"/>
      <c r="F16" s="89"/>
      <c r="G16" s="89"/>
      <c r="H16" s="89"/>
    </row>
    <row r="17" spans="1:8" s="90" customFormat="1" ht="15.6" customHeight="1" x14ac:dyDescent="0.25">
      <c r="A17" s="86">
        <v>6</v>
      </c>
      <c r="B17" s="87" t="s">
        <v>71</v>
      </c>
      <c r="C17" s="88"/>
      <c r="D17" s="89"/>
      <c r="E17" s="89"/>
      <c r="F17" s="89"/>
      <c r="G17" s="89"/>
      <c r="H17" s="89"/>
    </row>
    <row r="18" spans="1:8" s="90" customFormat="1" ht="15.6" customHeight="1" x14ac:dyDescent="0.25">
      <c r="A18" s="86">
        <v>7</v>
      </c>
      <c r="B18" s="87" t="s">
        <v>72</v>
      </c>
      <c r="C18" s="91"/>
      <c r="D18" s="89"/>
      <c r="E18" s="89"/>
      <c r="F18" s="89"/>
      <c r="G18" s="89"/>
      <c r="H18" s="89"/>
    </row>
    <row r="19" spans="1:8" s="90" customFormat="1" ht="15.6" customHeight="1" x14ac:dyDescent="0.25">
      <c r="A19" s="86">
        <v>8</v>
      </c>
      <c r="B19" s="87" t="s">
        <v>73</v>
      </c>
      <c r="C19" s="91"/>
      <c r="D19" s="89"/>
      <c r="E19" s="89"/>
      <c r="F19" s="89"/>
      <c r="G19" s="89"/>
      <c r="H19" s="89"/>
    </row>
    <row r="20" spans="1:8" s="90" customFormat="1" ht="15.6" customHeight="1" x14ac:dyDescent="0.25">
      <c r="A20" s="86">
        <v>9</v>
      </c>
      <c r="B20" s="87" t="s">
        <v>74</v>
      </c>
      <c r="C20" s="88"/>
      <c r="D20" s="89"/>
      <c r="E20" s="89"/>
      <c r="F20" s="89"/>
      <c r="G20" s="89"/>
      <c r="H20" s="89"/>
    </row>
    <row r="21" spans="1:8" s="90" customFormat="1" ht="15.6" customHeight="1" x14ac:dyDescent="0.25">
      <c r="A21" s="86">
        <v>10</v>
      </c>
      <c r="B21" s="87" t="s">
        <v>75</v>
      </c>
      <c r="C21" s="91"/>
      <c r="D21" s="89"/>
      <c r="E21" s="89"/>
      <c r="F21" s="89"/>
      <c r="G21" s="89"/>
      <c r="H21" s="89"/>
    </row>
    <row r="22" spans="1:8" s="90" customFormat="1" ht="15.6" customHeight="1" x14ac:dyDescent="0.25">
      <c r="A22" s="86">
        <v>11</v>
      </c>
      <c r="B22" s="87" t="s">
        <v>76</v>
      </c>
      <c r="C22" s="88"/>
      <c r="D22" s="89"/>
      <c r="E22" s="89"/>
      <c r="F22" s="89"/>
      <c r="G22" s="89"/>
      <c r="H22" s="89"/>
    </row>
    <row r="23" spans="1:8" s="90" customFormat="1" ht="15.6" customHeight="1" x14ac:dyDescent="0.25">
      <c r="A23" s="86">
        <v>12</v>
      </c>
      <c r="B23" s="87" t="s">
        <v>77</v>
      </c>
      <c r="C23" s="91"/>
      <c r="D23" s="89"/>
      <c r="E23" s="89"/>
      <c r="F23" s="89"/>
      <c r="G23" s="89"/>
      <c r="H23" s="89"/>
    </row>
    <row r="24" spans="1:8" s="90" customFormat="1" ht="15.6" customHeight="1" x14ac:dyDescent="0.25">
      <c r="A24" s="86">
        <v>13</v>
      </c>
      <c r="B24" s="87" t="s">
        <v>78</v>
      </c>
      <c r="C24" s="91"/>
      <c r="D24" s="89"/>
      <c r="E24" s="89"/>
      <c r="F24" s="89"/>
      <c r="G24" s="89"/>
      <c r="H24" s="89"/>
    </row>
    <row r="25" spans="1:8" s="90" customFormat="1" ht="15.6" customHeight="1" x14ac:dyDescent="0.25">
      <c r="A25" s="86">
        <v>14</v>
      </c>
      <c r="B25" s="87" t="s">
        <v>79</v>
      </c>
      <c r="C25" s="91"/>
      <c r="D25" s="89"/>
      <c r="E25" s="89"/>
      <c r="F25" s="89"/>
      <c r="G25" s="89"/>
      <c r="H25" s="89"/>
    </row>
    <row r="26" spans="1:8" s="90" customFormat="1" ht="15.6" customHeight="1" x14ac:dyDescent="0.25">
      <c r="A26" s="86">
        <v>15</v>
      </c>
      <c r="B26" s="87" t="s">
        <v>80</v>
      </c>
      <c r="C26" s="88"/>
      <c r="D26" s="89"/>
      <c r="E26" s="89"/>
      <c r="F26" s="89"/>
      <c r="G26" s="89"/>
      <c r="H26" s="89"/>
    </row>
    <row r="27" spans="1:8" ht="8.1" customHeight="1" x14ac:dyDescent="0.2">
      <c r="A27" s="45"/>
      <c r="B27" s="45"/>
      <c r="C27" s="92"/>
      <c r="D27" s="93"/>
      <c r="E27" s="93"/>
      <c r="F27" s="93"/>
      <c r="G27" s="93"/>
      <c r="H27" s="94"/>
    </row>
    <row r="28" spans="1:8" ht="8.1" customHeight="1" x14ac:dyDescent="0.2">
      <c r="A28" s="95"/>
      <c r="B28" s="95"/>
      <c r="C28" s="96"/>
      <c r="D28" s="97"/>
      <c r="E28" s="97"/>
      <c r="F28" s="97"/>
      <c r="G28" s="97"/>
      <c r="H28" s="98"/>
    </row>
    <row r="29" spans="1:8" s="90" customFormat="1" ht="15.6" customHeight="1" x14ac:dyDescent="0.25">
      <c r="A29" s="198" t="s">
        <v>81</v>
      </c>
      <c r="B29" s="198"/>
      <c r="C29" s="99">
        <v>2020</v>
      </c>
      <c r="D29" s="89">
        <f>SUM(D12:D26)</f>
        <v>0</v>
      </c>
      <c r="E29" s="89">
        <f>SUM(E12:E26)</f>
        <v>0</v>
      </c>
      <c r="F29" s="89">
        <f>SUM(F12:F26)</f>
        <v>0</v>
      </c>
      <c r="G29" s="89">
        <f>SUM(G12:G26)</f>
        <v>0</v>
      </c>
      <c r="H29" s="89">
        <f>SUM(H12:H26)</f>
        <v>0</v>
      </c>
    </row>
    <row r="30" spans="1:8" s="90" customFormat="1" ht="15.6" customHeight="1" x14ac:dyDescent="0.25">
      <c r="A30" s="198"/>
      <c r="B30" s="198"/>
      <c r="C30" s="99">
        <v>2019</v>
      </c>
      <c r="D30" s="89">
        <v>47</v>
      </c>
      <c r="E30" s="89">
        <v>0</v>
      </c>
      <c r="F30" s="89">
        <v>3</v>
      </c>
      <c r="G30" s="89">
        <v>259</v>
      </c>
      <c r="H30" s="89">
        <v>309</v>
      </c>
    </row>
    <row r="31" spans="1:8" s="90" customFormat="1" ht="15.6" customHeight="1" x14ac:dyDescent="0.25">
      <c r="A31" s="100"/>
      <c r="B31" s="100"/>
      <c r="C31" s="99">
        <v>2018</v>
      </c>
      <c r="D31" s="89">
        <v>47</v>
      </c>
      <c r="E31" s="89">
        <v>0</v>
      </c>
      <c r="F31" s="89">
        <v>3</v>
      </c>
      <c r="G31" s="89">
        <v>250</v>
      </c>
      <c r="H31" s="89">
        <v>300</v>
      </c>
    </row>
    <row r="32" spans="1:8" s="90" customFormat="1" ht="15.6" customHeight="1" x14ac:dyDescent="0.25">
      <c r="A32" s="100"/>
      <c r="B32" s="100"/>
      <c r="C32" s="99">
        <v>2017</v>
      </c>
      <c r="D32" s="89">
        <v>47</v>
      </c>
      <c r="E32" s="89">
        <v>0</v>
      </c>
      <c r="F32" s="89">
        <v>3</v>
      </c>
      <c r="G32" s="89">
        <v>225</v>
      </c>
      <c r="H32" s="89">
        <v>275</v>
      </c>
    </row>
    <row r="33" spans="1:8" s="90" customFormat="1" ht="15.6" customHeight="1" x14ac:dyDescent="0.25">
      <c r="A33" s="100"/>
      <c r="B33" s="100"/>
      <c r="C33" s="99">
        <v>2016</v>
      </c>
      <c r="D33" s="89">
        <v>46</v>
      </c>
      <c r="E33" s="89">
        <v>0</v>
      </c>
      <c r="F33" s="89">
        <v>8</v>
      </c>
      <c r="G33" s="89">
        <v>279</v>
      </c>
      <c r="H33" s="89">
        <v>333</v>
      </c>
    </row>
    <row r="34" spans="1:8" ht="8.1" customHeight="1" thickBot="1" x14ac:dyDescent="0.25">
      <c r="A34" s="57"/>
      <c r="B34" s="57"/>
      <c r="C34" s="101" t="s">
        <v>14</v>
      </c>
      <c r="D34" s="102"/>
      <c r="E34" s="102"/>
      <c r="F34" s="102"/>
      <c r="G34" s="102"/>
      <c r="H34" s="102"/>
    </row>
    <row r="35" spans="1:8" ht="8.1" customHeight="1" thickTop="1" x14ac:dyDescent="0.2">
      <c r="A35" s="45"/>
      <c r="B35" s="45"/>
      <c r="C35" s="103"/>
      <c r="D35" s="104"/>
      <c r="E35" s="104"/>
      <c r="F35" s="104"/>
      <c r="G35" s="104"/>
      <c r="H35" s="104"/>
    </row>
    <row r="36" spans="1:8" ht="74.25" customHeight="1" x14ac:dyDescent="0.2">
      <c r="A36" s="165" t="s">
        <v>15</v>
      </c>
      <c r="B36" s="165"/>
      <c r="C36" s="166" t="s">
        <v>58</v>
      </c>
      <c r="D36" s="166"/>
      <c r="E36" s="166"/>
      <c r="F36" s="166"/>
      <c r="G36" s="166"/>
      <c r="H36" s="166"/>
    </row>
  </sheetData>
  <mergeCells count="11">
    <mergeCell ref="A10:C10"/>
    <mergeCell ref="A29:B30"/>
    <mergeCell ref="A36:B36"/>
    <mergeCell ref="C36:H36"/>
    <mergeCell ref="A1:A2"/>
    <mergeCell ref="B1:B2"/>
    <mergeCell ref="C1:H1"/>
    <mergeCell ref="C2:H2"/>
    <mergeCell ref="A7:C8"/>
    <mergeCell ref="D7:G7"/>
    <mergeCell ref="H7:H8"/>
  </mergeCells>
  <pageMargins left="0.68110236199999996" right="0.59055118110236204" top="0.78740157480314998" bottom="0.59055118110236204" header="0" footer="0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00000"/>
  </sheetPr>
  <dimension ref="A1:L37"/>
  <sheetViews>
    <sheetView showGridLines="0" zoomScale="98" zoomScaleNormal="98" zoomScaleSheetLayoutView="80" workbookViewId="0">
      <selection activeCell="C29" sqref="C29"/>
    </sheetView>
  </sheetViews>
  <sheetFormatPr defaultRowHeight="12.75" customHeight="1" x14ac:dyDescent="0.2"/>
  <cols>
    <col min="1" max="1" width="6" style="1" customWidth="1"/>
    <col min="2" max="2" width="7.7109375" style="1" customWidth="1"/>
    <col min="3" max="3" width="14.140625" style="1" customWidth="1"/>
    <col min="4" max="4" width="10.42578125" style="1" customWidth="1"/>
    <col min="5" max="5" width="10.140625" style="1" customWidth="1"/>
    <col min="6" max="6" width="11.28515625" style="1" customWidth="1"/>
    <col min="7" max="7" width="2.85546875" style="1" customWidth="1"/>
    <col min="8" max="8" width="7.7109375" style="1" customWidth="1"/>
    <col min="9" max="9" width="14.7109375" style="1" customWidth="1"/>
    <col min="10" max="12" width="11.28515625" style="1" customWidth="1"/>
    <col min="13" max="16384" width="9.140625" style="1"/>
  </cols>
  <sheetData>
    <row r="1" spans="1:12" ht="42.75" customHeight="1" x14ac:dyDescent="0.2">
      <c r="A1" s="168" t="s">
        <v>0</v>
      </c>
      <c r="B1" s="169" t="s">
        <v>82</v>
      </c>
      <c r="C1" s="170" t="s">
        <v>162</v>
      </c>
      <c r="D1" s="170"/>
      <c r="E1" s="170"/>
      <c r="F1" s="170"/>
      <c r="G1" s="204" t="s">
        <v>83</v>
      </c>
      <c r="H1" s="204"/>
      <c r="I1" s="204"/>
      <c r="J1" s="204"/>
      <c r="K1" s="204"/>
      <c r="L1" s="204"/>
    </row>
    <row r="2" spans="1:12" ht="42.75" customHeight="1" x14ac:dyDescent="0.2">
      <c r="A2" s="168"/>
      <c r="B2" s="169"/>
      <c r="C2" s="171" t="s">
        <v>163</v>
      </c>
      <c r="D2" s="171"/>
      <c r="E2" s="171"/>
      <c r="F2" s="171"/>
      <c r="G2" s="204"/>
      <c r="H2" s="204"/>
      <c r="I2" s="204"/>
      <c r="J2" s="204"/>
      <c r="K2" s="204"/>
      <c r="L2" s="204"/>
    </row>
    <row r="3" spans="1:12" ht="27" customHeight="1" x14ac:dyDescent="0.2">
      <c r="A3" s="183"/>
      <c r="B3" s="172"/>
      <c r="C3" s="172"/>
      <c r="D3" s="172"/>
      <c r="E3" s="172"/>
      <c r="F3" s="172"/>
      <c r="G3" s="183"/>
      <c r="H3" s="172"/>
      <c r="I3" s="172"/>
      <c r="J3" s="172"/>
      <c r="K3" s="172"/>
      <c r="L3" s="172"/>
    </row>
    <row r="4" spans="1:12" ht="12.75" customHeigh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</row>
    <row r="5" spans="1:12" ht="6.75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 customHeight="1" thickBot="1" x14ac:dyDescent="0.25">
      <c r="A6" s="105"/>
      <c r="B6" s="105"/>
      <c r="C6" s="105"/>
      <c r="D6" s="105"/>
      <c r="E6" s="105"/>
      <c r="F6" s="105"/>
      <c r="G6" s="106"/>
      <c r="H6" s="107"/>
      <c r="I6" s="105"/>
      <c r="J6" s="105"/>
      <c r="K6" s="105"/>
      <c r="L6" s="105"/>
    </row>
    <row r="7" spans="1:12" ht="3" customHeight="1" thickTop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s="6" customFormat="1" ht="51.75" customHeight="1" x14ac:dyDescent="0.25">
      <c r="A8" s="205" t="s">
        <v>60</v>
      </c>
      <c r="B8" s="206"/>
      <c r="C8" s="206"/>
      <c r="D8" s="5" t="s">
        <v>84</v>
      </c>
      <c r="E8" s="5" t="s">
        <v>85</v>
      </c>
      <c r="F8" s="5" t="s">
        <v>86</v>
      </c>
      <c r="G8" s="205" t="s">
        <v>60</v>
      </c>
      <c r="H8" s="206"/>
      <c r="I8" s="206"/>
      <c r="J8" s="108" t="s">
        <v>87</v>
      </c>
      <c r="K8" s="5" t="s">
        <v>88</v>
      </c>
      <c r="L8" s="5" t="s">
        <v>89</v>
      </c>
    </row>
    <row r="9" spans="1:12" ht="3" customHeight="1" x14ac:dyDescent="0.2">
      <c r="A9" s="206"/>
      <c r="B9" s="206"/>
      <c r="C9" s="206"/>
      <c r="D9" s="109"/>
      <c r="E9" s="109"/>
      <c r="F9" s="109"/>
      <c r="G9" s="206"/>
      <c r="H9" s="206"/>
      <c r="I9" s="206"/>
      <c r="J9" s="109"/>
      <c r="K9" s="109"/>
      <c r="L9" s="109"/>
    </row>
    <row r="10" spans="1:12" ht="12.75" customHeight="1" x14ac:dyDescent="0.2">
      <c r="A10" s="186">
        <v>1</v>
      </c>
      <c r="B10" s="186"/>
      <c r="C10" s="186"/>
      <c r="D10" s="68">
        <v>2</v>
      </c>
      <c r="E10" s="68">
        <v>3</v>
      </c>
      <c r="F10" s="68">
        <v>4</v>
      </c>
      <c r="G10" s="186">
        <v>1</v>
      </c>
      <c r="H10" s="186"/>
      <c r="I10" s="186"/>
      <c r="J10" s="68">
        <v>4</v>
      </c>
      <c r="K10" s="68">
        <v>5</v>
      </c>
      <c r="L10" s="68">
        <v>6</v>
      </c>
    </row>
    <row r="11" spans="1:12" ht="3" customHeight="1" x14ac:dyDescent="0.2">
      <c r="A11" s="12"/>
      <c r="B11" s="12"/>
      <c r="C11" s="12"/>
      <c r="D11" s="3"/>
      <c r="E11" s="3"/>
      <c r="F11" s="3"/>
      <c r="G11" s="12"/>
      <c r="H11" s="12"/>
      <c r="I11" s="12"/>
      <c r="J11" s="3"/>
      <c r="K11" s="3"/>
      <c r="L11" s="3"/>
    </row>
    <row r="12" spans="1:12" s="23" customFormat="1" ht="15.6" customHeight="1" x14ac:dyDescent="0.25">
      <c r="A12" s="110">
        <v>1</v>
      </c>
      <c r="B12" s="111" t="s">
        <v>66</v>
      </c>
      <c r="C12" s="112"/>
      <c r="D12" s="113"/>
      <c r="E12" s="113"/>
      <c r="F12" s="113"/>
      <c r="G12" s="110">
        <v>1</v>
      </c>
      <c r="H12" s="111" t="s">
        <v>66</v>
      </c>
      <c r="I12" s="112"/>
      <c r="J12" s="113"/>
      <c r="K12" s="113"/>
      <c r="L12" s="113"/>
    </row>
    <row r="13" spans="1:12" s="23" customFormat="1" ht="15.6" customHeight="1" x14ac:dyDescent="0.25">
      <c r="A13" s="110">
        <v>2</v>
      </c>
      <c r="B13" s="111" t="s">
        <v>67</v>
      </c>
      <c r="C13" s="112"/>
      <c r="D13" s="113"/>
      <c r="E13" s="113"/>
      <c r="F13" s="113"/>
      <c r="G13" s="110">
        <v>2</v>
      </c>
      <c r="H13" s="111" t="s">
        <v>67</v>
      </c>
      <c r="I13" s="112"/>
      <c r="J13" s="113"/>
      <c r="K13" s="113"/>
      <c r="L13" s="113"/>
    </row>
    <row r="14" spans="1:12" s="23" customFormat="1" ht="15.6" customHeight="1" x14ac:dyDescent="0.25">
      <c r="A14" s="110">
        <v>3</v>
      </c>
      <c r="B14" s="111" t="s">
        <v>68</v>
      </c>
      <c r="C14" s="112"/>
      <c r="D14" s="113"/>
      <c r="E14" s="113"/>
      <c r="F14" s="113"/>
      <c r="G14" s="110">
        <v>3</v>
      </c>
      <c r="H14" s="111" t="s">
        <v>68</v>
      </c>
      <c r="I14" s="112"/>
      <c r="J14" s="113"/>
      <c r="K14" s="113"/>
      <c r="L14" s="113"/>
    </row>
    <row r="15" spans="1:12" s="23" customFormat="1" ht="15.6" customHeight="1" x14ac:dyDescent="0.25">
      <c r="A15" s="110">
        <v>4</v>
      </c>
      <c r="B15" s="111" t="s">
        <v>69</v>
      </c>
      <c r="C15" s="112"/>
      <c r="D15" s="113"/>
      <c r="E15" s="113"/>
      <c r="F15" s="113"/>
      <c r="G15" s="110">
        <v>4</v>
      </c>
      <c r="H15" s="111" t="s">
        <v>69</v>
      </c>
      <c r="I15" s="112"/>
      <c r="J15" s="113"/>
      <c r="K15" s="113"/>
      <c r="L15" s="113"/>
    </row>
    <row r="16" spans="1:12" s="23" customFormat="1" ht="15.6" customHeight="1" x14ac:dyDescent="0.25">
      <c r="A16" s="110">
        <v>5</v>
      </c>
      <c r="B16" s="111" t="s">
        <v>70</v>
      </c>
      <c r="C16" s="112"/>
      <c r="D16" s="113"/>
      <c r="E16" s="113"/>
      <c r="F16" s="113"/>
      <c r="G16" s="110">
        <v>5</v>
      </c>
      <c r="H16" s="111" t="s">
        <v>70</v>
      </c>
      <c r="I16" s="112"/>
      <c r="J16" s="113"/>
      <c r="K16" s="113"/>
      <c r="L16" s="113"/>
    </row>
    <row r="17" spans="1:12" s="23" customFormat="1" ht="15.6" customHeight="1" x14ac:dyDescent="0.25">
      <c r="A17" s="110">
        <v>6</v>
      </c>
      <c r="B17" s="111" t="s">
        <v>71</v>
      </c>
      <c r="C17" s="112"/>
      <c r="D17" s="113"/>
      <c r="E17" s="113"/>
      <c r="F17" s="113"/>
      <c r="G17" s="110">
        <v>6</v>
      </c>
      <c r="H17" s="111" t="s">
        <v>71</v>
      </c>
      <c r="I17" s="112"/>
      <c r="J17" s="113"/>
      <c r="K17" s="113"/>
      <c r="L17" s="113"/>
    </row>
    <row r="18" spans="1:12" s="23" customFormat="1" ht="15.6" customHeight="1" x14ac:dyDescent="0.25">
      <c r="A18" s="110">
        <v>7</v>
      </c>
      <c r="B18" s="111" t="s">
        <v>72</v>
      </c>
      <c r="C18" s="114"/>
      <c r="D18" s="113"/>
      <c r="E18" s="113"/>
      <c r="F18" s="113"/>
      <c r="G18" s="110">
        <v>7</v>
      </c>
      <c r="H18" s="111" t="s">
        <v>72</v>
      </c>
      <c r="I18" s="114"/>
      <c r="J18" s="113"/>
      <c r="K18" s="113"/>
      <c r="L18" s="113"/>
    </row>
    <row r="19" spans="1:12" s="23" customFormat="1" ht="15.6" customHeight="1" x14ac:dyDescent="0.25">
      <c r="A19" s="110">
        <v>8</v>
      </c>
      <c r="B19" s="111" t="s">
        <v>73</v>
      </c>
      <c r="C19" s="112"/>
      <c r="D19" s="113"/>
      <c r="E19" s="113"/>
      <c r="F19" s="113"/>
      <c r="G19" s="110">
        <v>8</v>
      </c>
      <c r="H19" s="111" t="s">
        <v>73</v>
      </c>
      <c r="I19" s="112"/>
      <c r="J19" s="113"/>
      <c r="K19" s="113"/>
      <c r="L19" s="113"/>
    </row>
    <row r="20" spans="1:12" s="23" customFormat="1" ht="15.6" customHeight="1" x14ac:dyDescent="0.25">
      <c r="A20" s="110">
        <v>9</v>
      </c>
      <c r="B20" s="111" t="s">
        <v>74</v>
      </c>
      <c r="C20" s="112"/>
      <c r="D20" s="113"/>
      <c r="E20" s="113"/>
      <c r="F20" s="113"/>
      <c r="G20" s="110">
        <v>9</v>
      </c>
      <c r="H20" s="111" t="s">
        <v>74</v>
      </c>
      <c r="I20" s="112"/>
      <c r="J20" s="113"/>
      <c r="K20" s="113"/>
      <c r="L20" s="113"/>
    </row>
    <row r="21" spans="1:12" s="23" customFormat="1" ht="15.6" customHeight="1" x14ac:dyDescent="0.25">
      <c r="A21" s="110">
        <v>10</v>
      </c>
      <c r="B21" s="111" t="s">
        <v>75</v>
      </c>
      <c r="C21" s="112"/>
      <c r="D21" s="113"/>
      <c r="E21" s="113"/>
      <c r="F21" s="113"/>
      <c r="G21" s="110">
        <v>10</v>
      </c>
      <c r="H21" s="111" t="s">
        <v>75</v>
      </c>
      <c r="I21" s="112"/>
      <c r="J21" s="113"/>
      <c r="K21" s="113"/>
      <c r="L21" s="113"/>
    </row>
    <row r="22" spans="1:12" s="23" customFormat="1" ht="15.6" customHeight="1" x14ac:dyDescent="0.25">
      <c r="A22" s="110">
        <v>11</v>
      </c>
      <c r="B22" s="111" t="s">
        <v>76</v>
      </c>
      <c r="C22" s="112"/>
      <c r="D22" s="113"/>
      <c r="E22" s="113"/>
      <c r="F22" s="113"/>
      <c r="G22" s="110">
        <v>11</v>
      </c>
      <c r="H22" s="111" t="s">
        <v>76</v>
      </c>
      <c r="I22" s="112"/>
      <c r="J22" s="113"/>
      <c r="K22" s="113"/>
      <c r="L22" s="113"/>
    </row>
    <row r="23" spans="1:12" s="23" customFormat="1" ht="15.6" customHeight="1" x14ac:dyDescent="0.25">
      <c r="A23" s="110">
        <v>12</v>
      </c>
      <c r="B23" s="111" t="s">
        <v>77</v>
      </c>
      <c r="C23" s="112"/>
      <c r="D23" s="113"/>
      <c r="E23" s="113"/>
      <c r="F23" s="113"/>
      <c r="G23" s="110">
        <v>12</v>
      </c>
      <c r="H23" s="111" t="s">
        <v>77</v>
      </c>
      <c r="I23" s="112"/>
      <c r="J23" s="113"/>
      <c r="K23" s="113"/>
      <c r="L23" s="113"/>
    </row>
    <row r="24" spans="1:12" s="23" customFormat="1" ht="15.6" customHeight="1" x14ac:dyDescent="0.25">
      <c r="A24" s="110">
        <v>13</v>
      </c>
      <c r="B24" s="111" t="s">
        <v>78</v>
      </c>
      <c r="C24" s="112"/>
      <c r="D24" s="113"/>
      <c r="E24" s="113"/>
      <c r="F24" s="113"/>
      <c r="G24" s="110">
        <v>13</v>
      </c>
      <c r="H24" s="111" t="s">
        <v>78</v>
      </c>
      <c r="I24" s="112"/>
      <c r="J24" s="113"/>
      <c r="K24" s="113"/>
      <c r="L24" s="113"/>
    </row>
    <row r="25" spans="1:12" s="23" customFormat="1" ht="15.6" customHeight="1" x14ac:dyDescent="0.25">
      <c r="A25" s="110">
        <v>14</v>
      </c>
      <c r="B25" s="115" t="s">
        <v>79</v>
      </c>
      <c r="C25" s="112"/>
      <c r="D25" s="113"/>
      <c r="E25" s="113"/>
      <c r="F25" s="113"/>
      <c r="G25" s="110">
        <v>14</v>
      </c>
      <c r="H25" s="115" t="s">
        <v>79</v>
      </c>
      <c r="I25" s="112"/>
      <c r="J25" s="113"/>
      <c r="K25" s="113"/>
      <c r="L25" s="113"/>
    </row>
    <row r="26" spans="1:12" s="23" customFormat="1" ht="15.6" customHeight="1" x14ac:dyDescent="0.25">
      <c r="A26" s="110">
        <v>15</v>
      </c>
      <c r="B26" s="111" t="s">
        <v>80</v>
      </c>
      <c r="C26" s="112"/>
      <c r="D26" s="113"/>
      <c r="E26" s="113"/>
      <c r="F26" s="113"/>
      <c r="G26" s="110">
        <v>15</v>
      </c>
      <c r="H26" s="111" t="s">
        <v>80</v>
      </c>
      <c r="I26" s="112"/>
      <c r="J26" s="113"/>
      <c r="K26" s="113"/>
      <c r="L26" s="113"/>
    </row>
    <row r="27" spans="1:12" ht="3" customHeight="1" x14ac:dyDescent="0.2">
      <c r="A27" s="12"/>
      <c r="B27" s="12"/>
      <c r="C27" s="12"/>
      <c r="D27" s="116"/>
      <c r="E27" s="116"/>
      <c r="F27" s="116"/>
      <c r="G27" s="12"/>
      <c r="H27" s="12"/>
      <c r="I27" s="12"/>
      <c r="J27" s="116"/>
      <c r="K27" s="116"/>
      <c r="L27" s="116"/>
    </row>
    <row r="28" spans="1:12" ht="3" customHeight="1" x14ac:dyDescent="0.2">
      <c r="A28" s="19"/>
      <c r="B28" s="19"/>
      <c r="C28" s="117"/>
      <c r="D28" s="118"/>
      <c r="E28" s="118"/>
      <c r="F28" s="118"/>
      <c r="G28" s="19"/>
      <c r="H28" s="19"/>
      <c r="I28" s="117"/>
      <c r="J28" s="118"/>
      <c r="K28" s="118"/>
      <c r="L28" s="118"/>
    </row>
    <row r="29" spans="1:12" s="23" customFormat="1" ht="15.6" customHeight="1" x14ac:dyDescent="0.25">
      <c r="A29" s="187" t="s">
        <v>90</v>
      </c>
      <c r="B29" s="187"/>
      <c r="C29" s="119">
        <v>2020</v>
      </c>
      <c r="D29" s="120">
        <f>SUM(D12:D26)</f>
        <v>0</v>
      </c>
      <c r="E29" s="120">
        <f>SUM(E12:E26)</f>
        <v>0</v>
      </c>
      <c r="F29" s="120">
        <f>SUM(F12:F26)</f>
        <v>0</v>
      </c>
      <c r="G29" s="187" t="s">
        <v>90</v>
      </c>
      <c r="H29" s="187"/>
      <c r="I29" s="119">
        <v>2020</v>
      </c>
      <c r="J29" s="120">
        <f>SUM(J12:J26)</f>
        <v>0</v>
      </c>
      <c r="K29" s="120">
        <f>SUM(K12:K26)</f>
        <v>0</v>
      </c>
      <c r="L29" s="120">
        <f>SUM(L12:L26)</f>
        <v>0</v>
      </c>
    </row>
    <row r="30" spans="1:12" s="23" customFormat="1" ht="15.6" customHeight="1" x14ac:dyDescent="0.25">
      <c r="A30" s="187"/>
      <c r="B30" s="187"/>
      <c r="C30" s="119">
        <v>2019</v>
      </c>
      <c r="D30" s="121">
        <v>62942690</v>
      </c>
      <c r="E30" s="121">
        <v>13206976</v>
      </c>
      <c r="F30" s="121">
        <v>32348820</v>
      </c>
      <c r="G30" s="187"/>
      <c r="H30" s="187"/>
      <c r="I30" s="119">
        <v>2019</v>
      </c>
      <c r="J30" s="121">
        <v>214704224</v>
      </c>
      <c r="K30" s="121">
        <v>10603326</v>
      </c>
      <c r="L30" s="121">
        <v>8513212</v>
      </c>
    </row>
    <row r="31" spans="1:12" s="23" customFormat="1" ht="15.6" customHeight="1" x14ac:dyDescent="0.25">
      <c r="A31" s="115"/>
      <c r="B31" s="115"/>
      <c r="C31" s="119">
        <v>2018</v>
      </c>
      <c r="D31" s="121">
        <v>34132009</v>
      </c>
      <c r="E31" s="121">
        <v>10450355</v>
      </c>
      <c r="F31" s="121">
        <v>48143363</v>
      </c>
      <c r="G31" s="115"/>
      <c r="H31" s="115"/>
      <c r="I31" s="119">
        <v>2018</v>
      </c>
      <c r="J31" s="121">
        <v>218206511</v>
      </c>
      <c r="K31" s="121">
        <v>7756270</v>
      </c>
      <c r="L31" s="121">
        <v>5606318</v>
      </c>
    </row>
    <row r="32" spans="1:12" s="23" customFormat="1" ht="15.6" customHeight="1" x14ac:dyDescent="0.25">
      <c r="A32" s="115"/>
      <c r="B32" s="115"/>
      <c r="C32" s="119">
        <v>2017</v>
      </c>
      <c r="D32" s="121">
        <v>37924461</v>
      </c>
      <c r="E32" s="121">
        <v>11611510</v>
      </c>
      <c r="F32" s="121">
        <v>53492633</v>
      </c>
      <c r="G32" s="115"/>
      <c r="H32" s="115"/>
      <c r="I32" s="119">
        <v>2017</v>
      </c>
      <c r="J32" s="121">
        <v>242451685</v>
      </c>
      <c r="K32" s="121">
        <v>9368094</v>
      </c>
      <c r="L32" s="121">
        <v>6231483</v>
      </c>
    </row>
    <row r="33" spans="1:12" s="23" customFormat="1" ht="15.6" customHeight="1" x14ac:dyDescent="0.25">
      <c r="A33" s="115"/>
      <c r="B33" s="115"/>
      <c r="C33" s="119">
        <v>2016</v>
      </c>
      <c r="D33" s="121">
        <v>29962907</v>
      </c>
      <c r="E33" s="121">
        <v>11165496</v>
      </c>
      <c r="F33" s="121">
        <v>51505462</v>
      </c>
      <c r="G33" s="115"/>
      <c r="H33" s="115"/>
      <c r="I33" s="119">
        <v>2016</v>
      </c>
      <c r="J33" s="121">
        <v>266293670</v>
      </c>
      <c r="K33" s="121">
        <v>9439641</v>
      </c>
      <c r="L33" s="121">
        <v>5994991</v>
      </c>
    </row>
    <row r="34" spans="1:12" ht="3" customHeight="1" thickBot="1" x14ac:dyDescent="0.25">
      <c r="A34" s="25"/>
      <c r="B34" s="25"/>
      <c r="C34" s="122"/>
      <c r="D34" s="35"/>
      <c r="E34" s="35"/>
      <c r="F34" s="35"/>
      <c r="G34" s="25"/>
      <c r="H34" s="25"/>
      <c r="I34" s="122"/>
      <c r="J34" s="35"/>
      <c r="K34" s="35"/>
      <c r="L34" s="35"/>
    </row>
    <row r="35" spans="1:12" ht="12.75" customHeight="1" thickTop="1" x14ac:dyDescent="0.2">
      <c r="A35" s="3"/>
      <c r="B35" s="3"/>
      <c r="C35" s="3"/>
      <c r="D35" s="3"/>
      <c r="E35" s="3"/>
      <c r="F35" s="123"/>
      <c r="G35" s="124"/>
      <c r="H35" s="125"/>
      <c r="I35" s="207"/>
      <c r="J35" s="207"/>
      <c r="K35" s="207"/>
      <c r="L35" s="207"/>
    </row>
    <row r="36" spans="1:12" ht="12.75" customHeight="1" x14ac:dyDescent="0.2">
      <c r="A36" s="3"/>
      <c r="B36" s="3"/>
      <c r="C36" s="3"/>
      <c r="D36" s="3"/>
      <c r="E36" s="3"/>
      <c r="F36" s="123"/>
      <c r="G36" s="124"/>
      <c r="H36" s="125"/>
      <c r="I36" s="126"/>
      <c r="J36" s="126"/>
      <c r="K36" s="126"/>
      <c r="L36" s="126"/>
    </row>
    <row r="37" spans="1:12" ht="74.25" customHeight="1" x14ac:dyDescent="0.2">
      <c r="A37" s="165" t="s">
        <v>15</v>
      </c>
      <c r="B37" s="165"/>
      <c r="C37" s="166" t="s">
        <v>91</v>
      </c>
      <c r="D37" s="166"/>
      <c r="E37" s="166"/>
      <c r="F37" s="166"/>
      <c r="G37" s="165" t="s">
        <v>15</v>
      </c>
      <c r="H37" s="165"/>
      <c r="I37" s="166" t="s">
        <v>91</v>
      </c>
      <c r="J37" s="166"/>
      <c r="K37" s="166"/>
      <c r="L37" s="166"/>
    </row>
  </sheetData>
  <mergeCells count="20">
    <mergeCell ref="A29:B30"/>
    <mergeCell ref="G29:H30"/>
    <mergeCell ref="I35:L35"/>
    <mergeCell ref="A37:B37"/>
    <mergeCell ref="C37:F37"/>
    <mergeCell ref="G37:H37"/>
    <mergeCell ref="I37:L37"/>
    <mergeCell ref="A4:F4"/>
    <mergeCell ref="G4:L4"/>
    <mergeCell ref="A8:C9"/>
    <mergeCell ref="G8:I9"/>
    <mergeCell ref="A10:C10"/>
    <mergeCell ref="G10:I10"/>
    <mergeCell ref="A3:F3"/>
    <mergeCell ref="G3:L3"/>
    <mergeCell ref="A1:A2"/>
    <mergeCell ref="B1:B2"/>
    <mergeCell ref="C1:F1"/>
    <mergeCell ref="G1:L2"/>
    <mergeCell ref="C2:F2"/>
  </mergeCells>
  <pageMargins left="0.68110236199999996" right="0.59055118110236204" top="0.78740157480314998" bottom="0.59055118110236204" header="0" footer="0"/>
  <pageSetup paperSize="9" orientation="portrait" r:id="rId1"/>
  <colBreaks count="1" manualBreakCount="1">
    <brk id="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00000"/>
  </sheetPr>
  <dimension ref="A1:I13"/>
  <sheetViews>
    <sheetView showGridLines="0" zoomScaleNormal="100" zoomScaleSheetLayoutView="100" workbookViewId="0">
      <selection activeCell="J13" sqref="J13"/>
    </sheetView>
  </sheetViews>
  <sheetFormatPr defaultRowHeight="12" x14ac:dyDescent="0.2"/>
  <cols>
    <col min="1" max="1" width="2.7109375" style="127" customWidth="1"/>
    <col min="2" max="2" width="4.5703125" style="127" customWidth="1"/>
    <col min="3" max="3" width="5.5703125" style="127" customWidth="1"/>
    <col min="4" max="4" width="7.42578125" style="127" customWidth="1"/>
    <col min="5" max="9" width="7.7109375" style="127" customWidth="1"/>
    <col min="10" max="16384" width="9.140625" style="127"/>
  </cols>
  <sheetData>
    <row r="1" spans="1:9" ht="31.5" customHeight="1" x14ac:dyDescent="0.2">
      <c r="A1" s="175" t="s">
        <v>92</v>
      </c>
      <c r="B1" s="175"/>
      <c r="C1" s="176" t="s">
        <v>93</v>
      </c>
      <c r="D1" s="177" t="s">
        <v>167</v>
      </c>
      <c r="E1" s="177"/>
      <c r="F1" s="177"/>
      <c r="G1" s="177"/>
      <c r="H1" s="177"/>
      <c r="I1" s="177"/>
    </row>
    <row r="2" spans="1:9" ht="31.5" customHeight="1" x14ac:dyDescent="0.2">
      <c r="A2" s="178" t="s">
        <v>94</v>
      </c>
      <c r="B2" s="178"/>
      <c r="C2" s="176"/>
      <c r="D2" s="179" t="s">
        <v>164</v>
      </c>
      <c r="E2" s="179"/>
      <c r="F2" s="179"/>
      <c r="G2" s="179"/>
      <c r="H2" s="179"/>
      <c r="I2" s="179"/>
    </row>
    <row r="3" spans="1:9" ht="12.75" thickBot="1" x14ac:dyDescent="0.25"/>
    <row r="4" spans="1:9" ht="37.5" customHeight="1" thickTop="1" x14ac:dyDescent="0.2">
      <c r="A4" s="174" t="s">
        <v>95</v>
      </c>
      <c r="B4" s="174"/>
      <c r="C4" s="174"/>
      <c r="D4" s="174"/>
      <c r="E4" s="128">
        <v>2016</v>
      </c>
      <c r="F4" s="128">
        <v>2017</v>
      </c>
      <c r="G4" s="129">
        <v>2018</v>
      </c>
      <c r="H4" s="128">
        <v>2019</v>
      </c>
      <c r="I4" s="128">
        <v>2020</v>
      </c>
    </row>
    <row r="5" spans="1:9" ht="19.5" customHeight="1" thickBot="1" x14ac:dyDescent="0.25">
      <c r="A5" s="210" t="s">
        <v>96</v>
      </c>
      <c r="B5" s="210"/>
      <c r="C5" s="210"/>
      <c r="D5" s="210"/>
      <c r="E5" s="130" t="s">
        <v>97</v>
      </c>
      <c r="F5" s="130" t="s">
        <v>98</v>
      </c>
      <c r="G5" s="130" t="s">
        <v>99</v>
      </c>
      <c r="H5" s="130" t="s">
        <v>100</v>
      </c>
      <c r="I5" s="130" t="s">
        <v>101</v>
      </c>
    </row>
    <row r="6" spans="1:9" ht="30" customHeight="1" x14ac:dyDescent="0.2">
      <c r="A6" s="131"/>
      <c r="B6" s="181" t="s">
        <v>102</v>
      </c>
      <c r="C6" s="181"/>
      <c r="D6" s="181"/>
      <c r="E6" s="132" t="s">
        <v>103</v>
      </c>
      <c r="F6" s="132" t="s">
        <v>103</v>
      </c>
      <c r="G6" s="132">
        <v>30</v>
      </c>
      <c r="H6" s="132"/>
      <c r="I6" s="132"/>
    </row>
    <row r="7" spans="1:9" ht="30" customHeight="1" x14ac:dyDescent="0.2">
      <c r="A7" s="131"/>
      <c r="B7" s="181" t="s">
        <v>104</v>
      </c>
      <c r="C7" s="181"/>
      <c r="D7" s="181"/>
      <c r="E7" s="132" t="s">
        <v>103</v>
      </c>
      <c r="F7" s="132" t="s">
        <v>103</v>
      </c>
      <c r="G7" s="132">
        <v>130</v>
      </c>
      <c r="H7" s="132"/>
      <c r="I7" s="132"/>
    </row>
    <row r="8" spans="1:9" ht="30" customHeight="1" x14ac:dyDescent="0.2">
      <c r="A8" s="131"/>
      <c r="B8" s="181" t="s">
        <v>105</v>
      </c>
      <c r="C8" s="181"/>
      <c r="D8" s="181"/>
      <c r="E8" s="132">
        <v>333</v>
      </c>
      <c r="F8" s="132">
        <v>275</v>
      </c>
      <c r="G8" s="132">
        <v>300</v>
      </c>
      <c r="H8" s="132"/>
      <c r="I8" s="132"/>
    </row>
    <row r="9" spans="1:9" ht="30" customHeight="1" x14ac:dyDescent="0.2">
      <c r="A9" s="131"/>
      <c r="B9" s="181" t="s">
        <v>106</v>
      </c>
      <c r="C9" s="181"/>
      <c r="D9" s="181"/>
      <c r="E9" s="132" t="s">
        <v>103</v>
      </c>
      <c r="F9" s="132" t="s">
        <v>103</v>
      </c>
      <c r="G9" s="132">
        <v>397</v>
      </c>
      <c r="H9" s="132"/>
      <c r="I9" s="132"/>
    </row>
    <row r="10" spans="1:9" ht="30" customHeight="1" thickBot="1" x14ac:dyDescent="0.25">
      <c r="A10" s="131"/>
      <c r="B10" s="181" t="s">
        <v>65</v>
      </c>
      <c r="C10" s="181"/>
      <c r="D10" s="181"/>
      <c r="E10" s="132" t="s">
        <v>103</v>
      </c>
      <c r="F10" s="132" t="s">
        <v>103</v>
      </c>
      <c r="G10" s="132" t="s">
        <v>103</v>
      </c>
      <c r="H10" s="132"/>
      <c r="I10" s="132"/>
    </row>
    <row r="11" spans="1:9" ht="23.25" customHeight="1" thickBot="1" x14ac:dyDescent="0.25">
      <c r="A11" s="180" t="s">
        <v>107</v>
      </c>
      <c r="B11" s="180"/>
      <c r="C11" s="180"/>
      <c r="D11" s="180"/>
      <c r="E11" s="133"/>
      <c r="F11" s="133"/>
      <c r="G11" s="133"/>
      <c r="H11" s="133"/>
      <c r="I11" s="133"/>
    </row>
    <row r="12" spans="1:9" ht="7.5" customHeight="1" thickTop="1" x14ac:dyDescent="0.2">
      <c r="A12" s="134"/>
      <c r="B12" s="134"/>
      <c r="C12" s="181"/>
      <c r="D12" s="181"/>
      <c r="E12" s="134"/>
      <c r="F12" s="134"/>
      <c r="G12" s="134"/>
      <c r="H12" s="134"/>
      <c r="I12" s="134"/>
    </row>
    <row r="13" spans="1:9" s="1" customFormat="1" ht="74.25" customHeight="1" x14ac:dyDescent="0.2">
      <c r="A13" s="208" t="s">
        <v>108</v>
      </c>
      <c r="B13" s="208"/>
      <c r="C13" s="209" t="s">
        <v>58</v>
      </c>
      <c r="D13" s="209"/>
      <c r="E13" s="209"/>
      <c r="F13" s="209"/>
      <c r="G13" s="209"/>
      <c r="H13" s="209"/>
      <c r="I13" s="209"/>
    </row>
  </sheetData>
  <mergeCells count="16">
    <mergeCell ref="A11:D11"/>
    <mergeCell ref="C12:D12"/>
    <mergeCell ref="A13:B13"/>
    <mergeCell ref="C13:I13"/>
    <mergeCell ref="A5:D5"/>
    <mergeCell ref="B6:D6"/>
    <mergeCell ref="B7:D7"/>
    <mergeCell ref="B8:D8"/>
    <mergeCell ref="B9:D9"/>
    <mergeCell ref="B10:D10"/>
    <mergeCell ref="A4:D4"/>
    <mergeCell ref="A1:B1"/>
    <mergeCell ref="C1:C2"/>
    <mergeCell ref="D1:I1"/>
    <mergeCell ref="A2:B2"/>
    <mergeCell ref="D2:I2"/>
  </mergeCells>
  <pageMargins left="0.68110236199999996" right="0.59055118110236204" top="0.78740157480314998" bottom="0.59055118110236204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6.1.1</vt:lpstr>
      <vt:lpstr>6.1.2 </vt:lpstr>
      <vt:lpstr>7.1.6</vt:lpstr>
      <vt:lpstr>7.1.5</vt:lpstr>
      <vt:lpstr>6.1.3</vt:lpstr>
      <vt:lpstr>10.1.10</vt:lpstr>
      <vt:lpstr>10.1.11</vt:lpstr>
      <vt:lpstr>10.1.12</vt:lpstr>
      <vt:lpstr>10.1.13</vt:lpstr>
      <vt:lpstr>10.2.1</vt:lpstr>
      <vt:lpstr>'10.1.10'!Print_Area</vt:lpstr>
      <vt:lpstr>'6.1.1'!Print_Area</vt:lpstr>
      <vt:lpstr>'6.1.2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hamdi rafiqi</dc:creator>
  <cp:lastModifiedBy>BPS</cp:lastModifiedBy>
  <dcterms:created xsi:type="dcterms:W3CDTF">2020-01-16T08:39:08Z</dcterms:created>
  <dcterms:modified xsi:type="dcterms:W3CDTF">2020-12-23T06:54:05Z</dcterms:modified>
</cp:coreProperties>
</file>